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mit0185\Nexus365\Oxford Sustainable Finance Programme - Spatial Finance Initiative - GeoAsset\Shareable SFI databases\"/>
    </mc:Choice>
  </mc:AlternateContent>
  <xr:revisionPtr revIDLastSave="0" documentId="8_{8BDB77BF-4C66-4AF0-9D68-7ADE73D7F7B8}" xr6:coauthVersionLast="47" xr6:coauthVersionMax="47" xr10:uidLastSave="{00000000-0000-0000-0000-000000000000}"/>
  <bookViews>
    <workbookView xWindow="0" yWindow="0" windowWidth="16457" windowHeight="5417" xr2:uid="{0E5A0AD3-6198-4D33-98F1-AA3AC7A16B06}"/>
  </bookViews>
  <sheets>
    <sheet name="About - General" sheetId="1" r:id="rId1"/>
    <sheet name="SFI_ALD_Beef_Abattoir_Top5" sheetId="2" r:id="rId2"/>
  </sheets>
  <definedNames>
    <definedName name="_xlnm._FilterDatabase" localSheetId="1" hidden="1">SFI_ALD_Beef_Abattoir_Top5!$A$1:$AI$267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0" i="2" l="1"/>
  <c r="R116" i="2"/>
  <c r="R118" i="2"/>
  <c r="R115" i="2"/>
  <c r="R119" i="2"/>
  <c r="R117" i="2"/>
  <c r="R95" i="2"/>
  <c r="R106" i="2"/>
  <c r="R107" i="2"/>
  <c r="R108" i="2"/>
  <c r="R109" i="2"/>
  <c r="R111" i="2"/>
  <c r="R110" i="2"/>
  <c r="R112" i="2"/>
  <c r="R113" i="2"/>
  <c r="R114" i="2"/>
  <c r="R97" i="2"/>
  <c r="R99" i="2"/>
  <c r="R96" i="2"/>
  <c r="R101" i="2"/>
  <c r="R104" i="2"/>
  <c r="R102" i="2"/>
  <c r="R98" i="2"/>
  <c r="R105" i="2"/>
  <c r="R103" i="2"/>
  <c r="R100" i="2"/>
  <c r="R91" i="2"/>
  <c r="R93" i="2"/>
  <c r="R92" i="2"/>
  <c r="R94" i="2"/>
  <c r="R85" i="2"/>
  <c r="R86" i="2"/>
  <c r="R89" i="2"/>
  <c r="R87" i="2"/>
  <c r="R90" i="2"/>
  <c r="R88" i="2"/>
  <c r="R70" i="2"/>
  <c r="R69" i="2"/>
  <c r="R71" i="2"/>
  <c r="R81" i="2"/>
  <c r="R82" i="2"/>
  <c r="R72" i="2"/>
  <c r="R74" i="2"/>
  <c r="R73" i="2"/>
  <c r="R75" i="2"/>
  <c r="R78" i="2"/>
  <c r="R79" i="2"/>
  <c r="R80" i="2"/>
  <c r="R83" i="2"/>
  <c r="R76" i="2"/>
  <c r="R77" i="2"/>
  <c r="R84" i="2"/>
  <c r="R11" i="2"/>
  <c r="R10" i="2"/>
  <c r="R15" i="2"/>
  <c r="R12" i="2"/>
  <c r="R59" i="2"/>
  <c r="R31" i="2"/>
  <c r="R26" i="2"/>
  <c r="R24" i="2"/>
  <c r="R25" i="2"/>
  <c r="R47" i="2"/>
  <c r="R48" i="2"/>
  <c r="R45" i="2"/>
  <c r="R41" i="2"/>
  <c r="R44" i="2"/>
  <c r="R43" i="2"/>
  <c r="R46" i="2"/>
  <c r="R42" i="2"/>
  <c r="R34" i="2"/>
  <c r="R29" i="2"/>
  <c r="R33" i="2"/>
  <c r="R30" i="2"/>
  <c r="R35" i="2"/>
  <c r="R40" i="2"/>
  <c r="R36" i="2"/>
  <c r="R28" i="2"/>
  <c r="R39" i="2"/>
  <c r="R37" i="2"/>
  <c r="R27" i="2"/>
  <c r="R32" i="2"/>
  <c r="R38" i="2"/>
  <c r="R50" i="2"/>
  <c r="R49" i="2"/>
  <c r="R51" i="2"/>
  <c r="R52" i="2"/>
  <c r="R54" i="2"/>
  <c r="R56" i="2"/>
  <c r="R55" i="2"/>
  <c r="R53" i="2"/>
  <c r="R57" i="2"/>
  <c r="R58" i="2"/>
  <c r="R21" i="2"/>
  <c r="R19" i="2"/>
  <c r="R20" i="2"/>
  <c r="R18" i="2"/>
  <c r="R16" i="2"/>
  <c r="R17" i="2"/>
  <c r="R23" i="2"/>
  <c r="R22" i="2"/>
  <c r="R66" i="2"/>
  <c r="R63" i="2"/>
  <c r="R61" i="2"/>
  <c r="R68" i="2"/>
  <c r="R67" i="2"/>
  <c r="R64" i="2"/>
  <c r="R62" i="2"/>
  <c r="R65" i="2"/>
  <c r="R60" i="2"/>
  <c r="R4" i="2"/>
  <c r="R5" i="2"/>
  <c r="R7" i="2"/>
  <c r="R6" i="2"/>
  <c r="R2" i="2"/>
  <c r="R8" i="2"/>
  <c r="R9" i="2"/>
  <c r="R14" i="2"/>
  <c r="R13" i="2"/>
  <c r="R3" i="2"/>
</calcChain>
</file>

<file path=xl/sharedStrings.xml><?xml version="1.0" encoding="utf-8"?>
<sst xmlns="http://schemas.openxmlformats.org/spreadsheetml/2006/main" count="2393" uniqueCount="551">
  <si>
    <t>Spatial Finance Initiative Beef Abattoir Database Top 5 Meatpackers (December 2022)</t>
  </si>
  <si>
    <r>
      <rPr>
        <b/>
        <sz val="11"/>
        <color theme="1"/>
        <rFont val="Calibri"/>
        <family val="2"/>
        <scheme val="minor"/>
      </rPr>
      <t>Geographical scope</t>
    </r>
    <r>
      <rPr>
        <sz val="11"/>
        <color theme="1"/>
        <rFont val="Calibri"/>
        <family val="2"/>
        <scheme val="minor"/>
      </rPr>
      <t>: Top 5 global beef meatpacking firms, with operations in North America, South America and Australia</t>
    </r>
  </si>
  <si>
    <r>
      <rPr>
        <b/>
        <sz val="11"/>
        <color theme="1"/>
        <rFont val="Calibri"/>
        <family val="2"/>
        <scheme val="minor"/>
      </rPr>
      <t>Product scope</t>
    </r>
    <r>
      <rPr>
        <sz val="11"/>
        <color theme="1"/>
        <rFont val="Calibri"/>
        <family val="2"/>
        <scheme val="minor"/>
      </rPr>
      <t>: Abattoir or slaughterhouse facilities that produce beef</t>
    </r>
  </si>
  <si>
    <r>
      <rPr>
        <b/>
        <sz val="11"/>
        <color theme="1"/>
        <rFont val="Calibri"/>
        <family val="2"/>
        <scheme val="minor"/>
      </rPr>
      <t>Completeness:</t>
    </r>
    <r>
      <rPr>
        <sz val="11"/>
        <color theme="1"/>
        <rFont val="Calibri"/>
        <family val="2"/>
        <scheme val="minor"/>
      </rPr>
      <t xml:space="preserve"> We believe these five companies and their facilities represent approximately 28% of the 57.7 million tonnes of beef produced in 2021 
(United States Department of Agriculture - Foreign Agricultural Service numbers)</t>
    </r>
  </si>
  <si>
    <r>
      <rPr>
        <b/>
        <sz val="11"/>
        <color theme="1"/>
        <rFont val="Calibri"/>
        <family val="2"/>
        <scheme val="minor"/>
      </rPr>
      <t>Background</t>
    </r>
    <r>
      <rPr>
        <sz val="11"/>
        <color theme="1"/>
        <rFont val="Calibri"/>
        <family val="2"/>
        <scheme val="minor"/>
      </rPr>
      <t>: This database is part of the GeoAsset project under the Spatial Finance Initiative. This is a work in progress and is a first step in developing a global, open asset-level database for the meatpacking sector. For more information about this work and access to other industry databases, please visit https://www.cgfi.ac.uk/spatial-finance-initiative/geoasset-project/geoasset-databases/</t>
    </r>
  </si>
  <si>
    <t>Please contact spatialfinanceinitiative@cgfi.ac.uk to inform us about any errors, omissions or other feedback.</t>
  </si>
  <si>
    <r>
      <rPr>
        <b/>
        <sz val="11"/>
        <color rgb="FF000000"/>
        <rFont val="Calibri"/>
        <family val="2"/>
      </rPr>
      <t>Proposed citation</t>
    </r>
    <r>
      <rPr>
        <sz val="11"/>
        <color rgb="FF000000"/>
        <rFont val="Calibri"/>
        <family val="2"/>
      </rPr>
      <t>: Sabuco, J., Caldecott, B., Christiaen, C., Garcia Velez, L., Liu, F., Tkachenko, N., Spatial Finance Initiative Beef Abattoir Database Top 5 Meatpackers (December 2022)</t>
    </r>
  </si>
  <si>
    <r>
      <rPr>
        <b/>
        <sz val="11"/>
        <color theme="1"/>
        <rFont val="Calibri"/>
        <family val="2"/>
        <scheme val="minor"/>
      </rPr>
      <t>License</t>
    </r>
    <r>
      <rPr>
        <sz val="11"/>
        <color theme="1"/>
        <rFont val="Calibri"/>
        <family val="2"/>
        <scheme val="minor"/>
      </rPr>
      <t>: This work is licensed under the Creative Commons Attribution 4.0 International License. To view a copy of this license, visit http://creativecommons.org/licenses/by/4.0/</t>
    </r>
  </si>
  <si>
    <t>File Layout and Field Descriptions</t>
  </si>
  <si>
    <t>uid</t>
  </si>
  <si>
    <t>Unique identifier for the aba</t>
  </si>
  <si>
    <t>city</t>
  </si>
  <si>
    <t>City in which the plant is located</t>
  </si>
  <si>
    <t>state</t>
  </si>
  <si>
    <t>State or province in which the plant is located</t>
  </si>
  <si>
    <t>country</t>
  </si>
  <si>
    <t>Country in which the plant is located</t>
  </si>
  <si>
    <t>iso3</t>
  </si>
  <si>
    <t>Three-letter country code defined in ISO 3166-1 alpha 3</t>
  </si>
  <si>
    <t>country_code</t>
  </si>
  <si>
    <t>Three-digit country code defined in ISO 3166-1 numeric</t>
  </si>
  <si>
    <t>region</t>
  </si>
  <si>
    <t>Region in which the plant is located</t>
  </si>
  <si>
    <t>sub_region</t>
  </si>
  <si>
    <t>Subregion in which the plant is located</t>
  </si>
  <si>
    <t>latitude</t>
  </si>
  <si>
    <t>Latitude for the geolocation of the plant (based on WGS84 (EPSG:4326))</t>
  </si>
  <si>
    <t>longitude</t>
  </si>
  <si>
    <t>Longitude for the geolocation of the plant (based on WGS84 (EPSG:4326))</t>
  </si>
  <si>
    <t>accuracy</t>
  </si>
  <si>
    <t>The accuracy of the latitude and longitude</t>
  </si>
  <si>
    <t>status</t>
  </si>
  <si>
    <t>Current plant operating status</t>
  </si>
  <si>
    <t>facility_type</t>
  </si>
  <si>
    <t>Type of meat processing facility</t>
  </si>
  <si>
    <t>production_type</t>
  </si>
  <si>
    <t>Type of meat being processed</t>
  </si>
  <si>
    <t>capacity_daily</t>
  </si>
  <si>
    <t>Total beef slaughtering capacity (heads/day)</t>
  </si>
  <si>
    <t>capacity_source</t>
  </si>
  <si>
    <t>Source used to obtain or estimate the capacity</t>
  </si>
  <si>
    <t>operating_days_weekly</t>
  </si>
  <si>
    <t>Estimated operating days of the facility based on reported abattoir opening times (days/week)</t>
  </si>
  <si>
    <t>capacity_annually</t>
  </si>
  <si>
    <t>Modelled annual capacity: daily slaugthering capacity multiplied by operating_days_weekly (or value of 5.5 when operating days unknown) multiplied by 50 weeks (heads/year)</t>
  </si>
  <si>
    <t>owner_permid</t>
  </si>
  <si>
    <t>PermID of the primary owner of the plant*</t>
  </si>
  <si>
    <t>owner_name</t>
  </si>
  <si>
    <t>Name of the primary owner of the plant</t>
  </si>
  <si>
    <t>owner_source</t>
  </si>
  <si>
    <t>Source reporting the ownership link between the plant and owner</t>
  </si>
  <si>
    <t>parent_permid</t>
  </si>
  <si>
    <t>PermID of the ultimate parent of the owner of the plant*</t>
  </si>
  <si>
    <t>parent_name</t>
  </si>
  <si>
    <t>Name of the ultimate parent of the owner of the plant</t>
  </si>
  <si>
    <t>ownership_stake</t>
  </si>
  <si>
    <t>The percentage ownership attributed to the parent company if the plant is a joint venture. If the plant is majority owned by a single parent company then this column will be blank</t>
  </si>
  <si>
    <t>parent_lei</t>
  </si>
  <si>
    <t>Legal Entity Identifier (LEI) of the ultimate parent of the owner of the plant</t>
  </si>
  <si>
    <t>parent_holding_status</t>
  </si>
  <si>
    <t>The holding status of the ultimate parent (Private or Public)</t>
  </si>
  <si>
    <t>parent_ticker</t>
  </si>
  <si>
    <t>The primary ticker for the ultimate parent, if the company is publicly traded</t>
  </si>
  <si>
    <t>parent_exchange</t>
  </si>
  <si>
    <t>The primary exchange for the ultimate parent, if the company is publicly traded</t>
  </si>
  <si>
    <t>parent_permid_2</t>
  </si>
  <si>
    <t xml:space="preserve">PermID of the 2nd ultimate parent of the owner of the plant* </t>
  </si>
  <si>
    <t>parent_name_2</t>
  </si>
  <si>
    <t>Name of the 2nd ultimate parent of the owner of the plant</t>
  </si>
  <si>
    <t>ownership_stake_2</t>
  </si>
  <si>
    <t>The percentage ownership attributed to the 2nd parent company if the plant is a joint venture</t>
  </si>
  <si>
    <t>parent_lei_2</t>
  </si>
  <si>
    <t>Legal Entity Identifier (LEI) of the 2nd ultimate parent</t>
  </si>
  <si>
    <t>parent_holding_status_2</t>
  </si>
  <si>
    <t>The holding status of the 2nd ultimate parent (Private or Public)</t>
  </si>
  <si>
    <t>parent_ticker_2</t>
  </si>
  <si>
    <t>The primary ticker for the 2nd ultimate parent, if the company is publicly traded</t>
  </si>
  <si>
    <t>parent_exchange_2</t>
  </si>
  <si>
    <t>The primary exchange for the 2nd ultimate parent, if the company is publicly traded</t>
  </si>
  <si>
    <t>*PermID is a unique open source identifier for entities, which is provided by Refinitiv. For more details on the open source PermID database please visit https://permid.org/</t>
  </si>
  <si>
    <t>Note: the 2nd ultimate parent information is only provided if the plant is a joint venture, otherwise no 2nd ultimate parent information is provided</t>
  </si>
  <si>
    <t>BADCAR0001</t>
  </si>
  <si>
    <t>Bomen</t>
  </si>
  <si>
    <t>New South Wales</t>
  </si>
  <si>
    <t>Australia</t>
  </si>
  <si>
    <t>AUS</t>
  </si>
  <si>
    <t>Oceania</t>
  </si>
  <si>
    <t>Australia and New Zealand</t>
  </si>
  <si>
    <t>point</t>
  </si>
  <si>
    <t>active</t>
  </si>
  <si>
    <t>slaughter</t>
  </si>
  <si>
    <t>beef</t>
  </si>
  <si>
    <t>https://www.farmonline.com.au/story/3625093/teys-cargill-talk-up-the-positives/, https://www.mla.com.au/contentassets/ed5ac9a5a69e4cefb67c688940a9b090/a.pia.0094_top_25_processors_2007.pdf</t>
  </si>
  <si>
    <t>Teys Australia Pty Ltd</t>
  </si>
  <si>
    <t>https://careers.cargill.com/locations-protein-processing</t>
  </si>
  <si>
    <t>Cargill Inc</t>
  </si>
  <si>
    <t>QXZYQNMR4JZ5RIRN4T31</t>
  </si>
  <si>
    <t>Private</t>
  </si>
  <si>
    <t>TEYS INVESTMENTS PTY. LTD.</t>
  </si>
  <si>
    <t>BADCAR0002</t>
  </si>
  <si>
    <t>Westdale</t>
  </si>
  <si>
    <t>https://www.farmonline.com.au/story/3625093/teys-cargill-talk-up-the-positives/ ,https://www.mla.com.au/contentassets/ed5ac9a5a69e4cefb67c688940a9b090/a.pia.0094_top_25_processors_2007.pdf</t>
  </si>
  <si>
    <t>BADCAR0003</t>
  </si>
  <si>
    <t xml:space="preserve">Beenleigh   </t>
  </si>
  <si>
    <t>Queensland</t>
  </si>
  <si>
    <t>https://australianabattoirs.com/2013/06/19/beenleigh/</t>
  </si>
  <si>
    <t>Teys Australia Beenleigh Pty Ltd</t>
  </si>
  <si>
    <t>BADCAR0004</t>
  </si>
  <si>
    <t xml:space="preserve">Biloela   </t>
  </si>
  <si>
    <t>https://www.farmonline.com.au/story/3625093/teys-cargill-talk-up-the-positives, https://www.banana.qld.gov.au/downloads/file/1815/3-teys-australia-presentation-pdf</t>
  </si>
  <si>
    <t>Teys Australia Biloela Pty Ltd</t>
  </si>
  <si>
    <t>BADCAR0005</t>
  </si>
  <si>
    <t>North Rockhampton</t>
  </si>
  <si>
    <t>https://www.farmonline.com.au/story/3625093/teys-cargill-talk-up-the-positives/</t>
  </si>
  <si>
    <t>BADCAR0006</t>
  </si>
  <si>
    <t>Naracoorte</t>
  </si>
  <si>
    <t>South Australia</t>
  </si>
  <si>
    <t>https://www.beefcentral.com/processing/25m-injection-drives-naracoorte-efficiency/</t>
  </si>
  <si>
    <t>Teys Australia Naracoorte Pty Ltd</t>
  </si>
  <si>
    <t>BADCAR0007</t>
  </si>
  <si>
    <t>High River</t>
  </si>
  <si>
    <t>Alberta</t>
  </si>
  <si>
    <t>Canada</t>
  </si>
  <si>
    <t>CAN</t>
  </si>
  <si>
    <t>Americas</t>
  </si>
  <si>
    <t>Northern America</t>
  </si>
  <si>
    <t>https://www.cargill.ca/en/meat-processing</t>
  </si>
  <si>
    <t>Cargill Meat Solutions Corp</t>
  </si>
  <si>
    <t>BADCAR0008</t>
  </si>
  <si>
    <t>Guelph</t>
  </si>
  <si>
    <t>Ontario</t>
  </si>
  <si>
    <t>BADCAR0009</t>
  </si>
  <si>
    <t>Fresno</t>
  </si>
  <si>
    <t>California</t>
  </si>
  <si>
    <t>United States</t>
  </si>
  <si>
    <t>USA</t>
  </si>
  <si>
    <t>https://careers.cargill.com/fresno-ca</t>
  </si>
  <si>
    <t>BADCAR0010</t>
  </si>
  <si>
    <t>Fort Morgan</t>
  </si>
  <si>
    <t>Colorado</t>
  </si>
  <si>
    <t>https://www.meatpoultry.com/articles/7719-congressman-to-visit-cargill-facility-in-colorado     (1200000/304)</t>
  </si>
  <si>
    <t>BADCAR0011</t>
  </si>
  <si>
    <t>Dodge City</t>
  </si>
  <si>
    <t>Kansas</t>
  </si>
  <si>
    <t>https://www.drovers.com/news/industry/cargill-will-temporarily-idle-two-packing-plants</t>
  </si>
  <si>
    <t>BADCAR0012</t>
  </si>
  <si>
    <t>Wyalusing</t>
  </si>
  <si>
    <t>Pennsylvania</t>
  </si>
  <si>
    <t>https://careers.cargill.com/wyalusing-pa</t>
  </si>
  <si>
    <t>unknown</t>
  </si>
  <si>
    <t>BADCAR0013</t>
  </si>
  <si>
    <t>Schuyler</t>
  </si>
  <si>
    <t>Schuyler, Nebraska</t>
  </si>
  <si>
    <t>BADCAR0014</t>
  </si>
  <si>
    <t>Friona</t>
  </si>
  <si>
    <t>Texas</t>
  </si>
  <si>
    <t>https://careers.cargill.com/friona-tx</t>
  </si>
  <si>
    <t>BADJBS0001</t>
  </si>
  <si>
    <t>Scone</t>
  </si>
  <si>
    <t>https://liveworkinvestscone.com.au/invest/beef-livestock, https://www.farmtransparency.org/facilities/70c1b-jbs-australia-scone-abattoir</t>
  </si>
  <si>
    <t>JBS Australia Pty Ltd</t>
  </si>
  <si>
    <t>https://jbsfoodsgroup.com/our-locations</t>
  </si>
  <si>
    <t>JBS SA</t>
  </si>
  <si>
    <t>529900RM0MTMZL9O5050</t>
  </si>
  <si>
    <t>Public</t>
  </si>
  <si>
    <t>JBSS3</t>
  </si>
  <si>
    <t>SAO</t>
  </si>
  <si>
    <t>BADJBS0002</t>
  </si>
  <si>
    <t>Yanco</t>
  </si>
  <si>
    <t>https://www.smh.com.au/environment/sustainability/abattoir-faces-chop-as-drought-hits-cost-of-feed-20081211-gdt65m.html, https://careers.jbssa.com.au/job/Yanco-Packers-and-Labourers-NSW-2703/583166110/, https://au.karier.co/job/Packers-and-Labourers-JBS-Australia-s9d, https://seekjobsaustralia.net/job-details/packers-labourers-jbs-5315262</t>
  </si>
  <si>
    <t>BADJBS0003</t>
  </si>
  <si>
    <t>Ipswich</t>
  </si>
  <si>
    <t>https://www.beefcentral.com/news/jbs-scales-back-dinmore-operations-to-protect-long-term-future, https://www.abc.net.au/news/2020-08-21/coronavirus-queensland-ipswich-abattoir-workers-stood-down/12577040, https://www.couriermail.com.au/subscribe/news/1/?sourceCode=CMWEB_WRE170_a_GGL&amp;dest=https%3A%2F%2Fwww.couriermail.com.au%2Fnews%2Fqueensland%2Fipswich%2Fmeatworks-to-shut-with-struggling-workers-shifts-already-cut%2Fnews-story%2Ff45cb47360757abe83ae5260d0f88bd8&amp;memtype=anonymous&amp;mode=premium&amp;v21=dynamic-cold-test-noscore&amp;V21spcbehaviour=append, https://www.crikey.com.au/2012/05/26/beef-industry-were-over-represented-in-polluter-targets/</t>
  </si>
  <si>
    <t>BADJBS0004</t>
  </si>
  <si>
    <t>Nerimbera</t>
  </si>
  <si>
    <t>https://en.wikipedia.org/wiki/Nerimbera,_Queensland</t>
  </si>
  <si>
    <t>BADJBS0005</t>
  </si>
  <si>
    <t>Purruwanda</t>
  </si>
  <si>
    <t>https://www.beefcentral.com/trade/jbs-beef-city-black-claims-melbourne-branded-beef-crown/</t>
  </si>
  <si>
    <t>BADJBS0006</t>
  </si>
  <si>
    <t>Stuart</t>
  </si>
  <si>
    <t>https://www.abc.net.au/news/rural/2016-03-31/townsville-meatworks-opens-after-four-month-closure/7286900</t>
  </si>
  <si>
    <t>BADJBS0007</t>
  </si>
  <si>
    <t>Longford</t>
  </si>
  <si>
    <t>Tasmania</t>
  </si>
  <si>
    <t>https://www.stockandland.com.au/story/3555273/jbs-expands-its-books/, https://australianabattoirs.com/category/australian-abattoirs/tasmania/mainland/longford/</t>
  </si>
  <si>
    <t>BADJBS0008</t>
  </si>
  <si>
    <t>Brooklyn</t>
  </si>
  <si>
    <t>Victoria</t>
  </si>
  <si>
    <t>https://www.stockandland.com.au/story/6832704/open-timeframe-on-brooklyn-restart/, https://www.farmweekly.com.au/story/6879597/dinmore-to-close-for-two-weeks/, https://www.queenslandcountrylife.com.au/story/6879597/dinmore-to-close-for-two-weeks/, https://www.agtrader.com.au/news/livestock-cattle/coronavirus-closes-down-victorias-largest-abattoir</t>
  </si>
  <si>
    <t>BADJBS0009</t>
  </si>
  <si>
    <t>Goiânia</t>
  </si>
  <si>
    <t>Goiás</t>
  </si>
  <si>
    <t>Brazil</t>
  </si>
  <si>
    <t>BRA</t>
  </si>
  <si>
    <t>Latin America and the Caribbean</t>
  </si>
  <si>
    <t>https://jbs.com.br/imprensa/releases/jbs-moderniza-unidade-em-goiania-e-amplia-capacidade-de-abate-e-desossa-de-bovinos/</t>
  </si>
  <si>
    <t>https://solucoes.receita.fazenda.gov.br/servicos/cnpjreva/Cnpjreva_Solicitacao.asp</t>
  </si>
  <si>
    <t>BADJBS0010</t>
  </si>
  <si>
    <t>Mozarlândia</t>
  </si>
  <si>
    <t>https://www.paginarural.com.br/noticia/68421/goias-mozarlandia-tem-mais-de-1900-animais-inscritos-e-bate-recorde-no-circuito-boi-verde</t>
  </si>
  <si>
    <t>BADJBS0011</t>
  </si>
  <si>
    <t>Senador Canedo</t>
  </si>
  <si>
    <t>http://wikimapia.org/5217594/pt/Frigor%C3%ADfico-Independ%C3%AAncia</t>
  </si>
  <si>
    <t>BADJBS0012</t>
  </si>
  <si>
    <t>Água Boa</t>
  </si>
  <si>
    <t>Mato Grosso</t>
  </si>
  <si>
    <t>http://circuitomt.com.br/editorias/politica/111148-jbs-acumulou-25-frigoraficos-em-mato-grosso.html, https://www.brangus.org.br/noticias-raca-brangus/em-mato-grosso-30-dos-frigorficos-esto-parados</t>
  </si>
  <si>
    <t>BADJBS0013</t>
  </si>
  <si>
    <t>Alta Floresta</t>
  </si>
  <si>
    <t>http://revistacrescer.globo.com/Revista/Crescer/0,,EMI80897-15565,00-JBS+ARRENDA+UNIDADES+NO+MATO+GROSSO+E+AMPLIA+CAPACIDADE+DE+ABATE.html</t>
  </si>
  <si>
    <t>BADJBS0014</t>
  </si>
  <si>
    <t>Araputanga</t>
  </si>
  <si>
    <t>http://g1.globo.com/economia-e-negocios/noticia/2010/09/jbs-fecha-frigorifico-em-caceres-mt.html</t>
  </si>
  <si>
    <t>BADJBS0015</t>
  </si>
  <si>
    <t>Barra do Garças</t>
  </si>
  <si>
    <t>https://www.ruralcentro.com.br/noticias/500-demitidos-em-unidade-do-grupo-em-barra-do-garcasmt-21463, https://www.agrolink.com.br/noticias/jbs-e-independencia-retomam-otimismo-e-voltam-a-contratar_88726.html</t>
  </si>
  <si>
    <t>BADJBS0016</t>
  </si>
  <si>
    <t>Brasnorte</t>
  </si>
  <si>
    <t>https://www.foodbev.com/news/jbs-opens-new-friboi-plant-in-brazil-following-17m-investment/</t>
  </si>
  <si>
    <t>BADJBS0017</t>
  </si>
  <si>
    <t>Colíder</t>
  </si>
  <si>
    <t>BADJBS0018</t>
  </si>
  <si>
    <t>Confresa</t>
  </si>
  <si>
    <t>http://www.reporteragro.com.br/noticia/4561/frigorifico-de-confresa-e-indicado-a-habilitacao-in-natura-para-eua</t>
  </si>
  <si>
    <t>BADJBS0019</t>
  </si>
  <si>
    <t>Cuiabá</t>
  </si>
  <si>
    <t>https://www.noticiasagricolas.com.br/noticias/boi/50729-jbs-arrenda-5-plantas-e-eleva-abate.html</t>
  </si>
  <si>
    <t>BADJBS0020</t>
  </si>
  <si>
    <t>Diamantino</t>
  </si>
  <si>
    <t>https://pt.linkedin.com/pulse/engenharia-grupo-bertin-e-o-frigor%C3%ADfico-em-hayden-campos</t>
  </si>
  <si>
    <t>BADJBS0021</t>
  </si>
  <si>
    <t>Juara</t>
  </si>
  <si>
    <t>BADJBS0022</t>
  </si>
  <si>
    <t>Juína</t>
  </si>
  <si>
    <t>closed</t>
  </si>
  <si>
    <t>https://www.noticiasagricolas.com.br/noticias/boi/277119-jbs-encerra-operacao-em-juina-mt-e-redireciona-producao-para-unidade-em-brasnorte-mt.html, https://www.noticiasagricolas.com.br/videos/boi/199157-jbs-em-juina-mt-adia-volta-as-compras-para-a-proxima-segunda-feira-unidade-deixa-de-abater-800-cabecas.html</t>
  </si>
  <si>
    <t>BADJBS0023</t>
  </si>
  <si>
    <t>Matupá</t>
  </si>
  <si>
    <t>https://www.moneytimes.com.br/norte-do-mato-grosso-tera-novo-frigorifico-em-2020-e-disputa-pelo-boi-sera-maior-em-400-kms/</t>
  </si>
  <si>
    <t>BADJBS0024</t>
  </si>
  <si>
    <t>Pedra Preta</t>
  </si>
  <si>
    <t>https://www.teses.usp.br/teses/disponiveis/8/8136/tde-21082012-100332/publico/2012_DomingosSavioCorrea_VRev.pdf</t>
  </si>
  <si>
    <t>BADJBS0025</t>
  </si>
  <si>
    <t>Pontes e Lacerda</t>
  </si>
  <si>
    <t>https://www.beefpoint.com.br/jbs-abre-unidades-em-pontes-e-lacerda-e-vila-rica-mt/</t>
  </si>
  <si>
    <t>BADJBS0026</t>
  </si>
  <si>
    <t>Anastácio</t>
  </si>
  <si>
    <t>Mato Grosso do Sul</t>
  </si>
  <si>
    <t>http://anastacio.ms.gov.br/noticia/2221/frigorifico-jbs-inaugura-unidade-em-anastacio-e-comeca-gerando-mais-de-300-empregos</t>
  </si>
  <si>
    <t>BADJBS0027</t>
  </si>
  <si>
    <t>Campo Grande</t>
  </si>
  <si>
    <t>https://pecuaria.com.br/info.php?ver=25797</t>
  </si>
  <si>
    <t>BADJBS0028</t>
  </si>
  <si>
    <t>Coxim</t>
  </si>
  <si>
    <t>https://www.beefpoint.com.br/jbs-encerra-atividades-em-unidade-de-abate-de-bovinos-em-coxim/</t>
  </si>
  <si>
    <t>BADJBS0029</t>
  </si>
  <si>
    <t>Naviraí</t>
  </si>
  <si>
    <t>https://navirai.ms.gov.br/noticia/rhaiza-matos-e-gerentes-do-executivo-municipal-visitam-o-frigorifico-jbs/</t>
  </si>
  <si>
    <t>BADJBS0030</t>
  </si>
  <si>
    <t>Nova Andradina</t>
  </si>
  <si>
    <t>https://www.campograndenews.com.br/cidades/interior/jbs-reativa-setor-de-desossa-e-abre-200-vagas-de-emprego-em-nova-andradina</t>
  </si>
  <si>
    <t>BADJBS0031</t>
  </si>
  <si>
    <t>Ponta Porã</t>
  </si>
  <si>
    <t>https://www.douradosagora.com.br/noticias/dourados/grupo-paranaense-vai-instalar-frigorifico-em-dourados</t>
  </si>
  <si>
    <t>BADJBS0032</t>
  </si>
  <si>
    <t>Ituiutaba</t>
  </si>
  <si>
    <t>Minas Gerais</t>
  </si>
  <si>
    <t>https://www.girodoboi.com.br/noticias/friboi-de-ituiutaba-mg-divulga-os-vencedores-da-etapa/</t>
  </si>
  <si>
    <t>BADJBS0033</t>
  </si>
  <si>
    <t>Iturama</t>
  </si>
  <si>
    <t>https://www.otempo.com.br/economia/por-r-16-8-milhoes-grupo-jbs-friboi-compra-unidade-em-teofilo-otoni-1.240856</t>
  </si>
  <si>
    <t>BADJBS0034</t>
  </si>
  <si>
    <t>Marabá</t>
  </si>
  <si>
    <t>Pará</t>
  </si>
  <si>
    <t>https://www.zedudu.com.br/justica-condena-jbs-em-maraba-e-empresa-e-obrigada-a-diminuir-abate/, https://1library.org/article/resumo-a-concentra%C3%A7%C3%A3o-da-ind%C3%BAstria-e-instala%C3%A7%C3%A3o-dos.q5we227q</t>
  </si>
  <si>
    <t>BADJBS0035</t>
  </si>
  <si>
    <t>Redenção</t>
  </si>
  <si>
    <t>http://otavioaraujo.blogspot.com/2009/08/redencao-onda-de-desemprego-inicia-pelo.html, https://1library.org/article/resumo-a-concentra%C3%A7%C3%A3o-da-ind%C3%BAstria-e-instala%C3%A7%C3%A3o-dos.q5we227q</t>
  </si>
  <si>
    <t>BADJBS0036</t>
  </si>
  <si>
    <t>Santana do Araguaia</t>
  </si>
  <si>
    <t>https://1library.org/article/resumo-a-concentra%C3%A7%C3%A3o-da-ind%C3%BAstria-e-instala%C3%A7%C3%A3o-dos.q5we227q</t>
  </si>
  <si>
    <t>BADJBS0037</t>
  </si>
  <si>
    <t>Tucumã</t>
  </si>
  <si>
    <t>https://www.suinoculturaindustrial.com.br/imprensa/mercosul-busca-parceria/20090918-100438-b002, https://1library.org/article/resumo-a-concentra%C3%A7%C3%A3o-da-ind%C3%BAstria-e-instala%C3%A7%C3%A3o-dos.q5we227q</t>
  </si>
  <si>
    <t>BADJBS0038</t>
  </si>
  <si>
    <t>Pimenta Bueno</t>
  </si>
  <si>
    <t>Rondônia</t>
  </si>
  <si>
    <t>https://www.folhadosulonline.com.br/noticias/detalhe/2011/jbsfriboi-fecha-unidade-em-cacoal-e-demite-200-nao-ha-risco-para-vilhena, https://www.al.ro.leg.br/transparencia/diario-oficial/2016/edicao-nr-82-de-17-05-2016.pdf</t>
  </si>
  <si>
    <t>BADJBS0039</t>
  </si>
  <si>
    <t>Porto Velho</t>
  </si>
  <si>
    <t>https://www.correiobraziliense.com.br/app/noticia/brasil/2009/06/19/interna-brasil,119951/mpf-solicita-paralisacao-de-frigorifico-do-friboi-em-ro.shtml</t>
  </si>
  <si>
    <t>BADJBS0040</t>
  </si>
  <si>
    <t>São Miguel do Guaporé</t>
  </si>
  <si>
    <t>https://www.portaldbo.com.br/fabrica-da-jbs-em-rondonia-e-interditada-apos-casos-de-covid-19/</t>
  </si>
  <si>
    <t>BADJBS0041</t>
  </si>
  <si>
    <t>Vilhena</t>
  </si>
  <si>
    <t>https://www.beefpoint.com.br/ro-friboi-amplia-capacidade-de-abate-em-vilhena-52840/</t>
  </si>
  <si>
    <t>BADJBS0042</t>
  </si>
  <si>
    <t>Andradina</t>
  </si>
  <si>
    <t>São Paulo</t>
  </si>
  <si>
    <t>https://comoinvestir.thecap.com.br/autoridades-investigam-morte-acidental-em-fabrica-da-jbs/</t>
  </si>
  <si>
    <t>BADJBS0043</t>
  </si>
  <si>
    <t>Araguaína</t>
  </si>
  <si>
    <t>Tocantins</t>
  </si>
  <si>
    <t>https://www.jornalopcao.com.br/ultimas-noticias/jbs-inaugura-primeiro-frigorifico-no-tocantins-em-araguaina-29204/</t>
  </si>
  <si>
    <t>BADJBS0044</t>
  </si>
  <si>
    <t>Brooks</t>
  </si>
  <si>
    <t>https://calgaryherald.com/business/local-business/cyberattack-temporarily-shuts-down-brooks-slaughterhouse-exposes-vulnerability-of-food-system, https://financialpost.com/news/retail-marketing/meat-is-latest-cyber-victim-as-hackers-hit-top-supplier-jbs</t>
  </si>
  <si>
    <t>JBS Foods Canada Inc</t>
  </si>
  <si>
    <t>BADJBS0045</t>
  </si>
  <si>
    <t>Tolleson</t>
  </si>
  <si>
    <t>Arizona</t>
  </si>
  <si>
    <t>https://www3.epa.gov/region9/water/archive/pretreatment/files/jbspackerland-ins.pdf, https://eu.azcentral.com/story/news/local/southwest-valley/2020/05/20/tolleson-arizona-test-200-city-and-jbs-employees-covid-19/5221835002/</t>
  </si>
  <si>
    <t>JBS USA Food Co</t>
  </si>
  <si>
    <t>https://www.sec.gov/Archives/edgar/data/1467955/000119312509153228/ds1.htm</t>
  </si>
  <si>
    <t>BADJBS0046</t>
  </si>
  <si>
    <t>Greeley</t>
  </si>
  <si>
    <t>https://www.npr.org/sections/thesalt/2016/08/10/489468457/fines-for-meat-industrys-safety-problems-are-embarrassingly-low, https://www.denverpost.com/2015/06/23/greeley-meatpacker-jbs-eyes-bigger-role-in-consumer-beef-markets/, https://www.thefencepost.com/news/jbs-invests-in-us-beef-capacity-and-permanent-increased-wages/</t>
  </si>
  <si>
    <t>BADJBS0047</t>
  </si>
  <si>
    <t>Plainwell</t>
  </si>
  <si>
    <t>Michigan</t>
  </si>
  <si>
    <t>https://www.mlive.com/news/kalamazoo/2010/08/jbs_looks_to_make_100_million.html</t>
  </si>
  <si>
    <t>BADJBS0048</t>
  </si>
  <si>
    <t>Grand Island</t>
  </si>
  <si>
    <t>Nebraska</t>
  </si>
  <si>
    <t>https://drgnews.com/2021/09/14/jbs-grand-island-meatpacking-plant-fire-halts-processing/</t>
  </si>
  <si>
    <t>BADJBS0049</t>
  </si>
  <si>
    <t>Omaha</t>
  </si>
  <si>
    <t>https://www.meatpoultry.com/articles/9825-jbs-acquires-xl-foods-us-processing-plants</t>
  </si>
  <si>
    <t>BADJBS0050</t>
  </si>
  <si>
    <t>Souderton</t>
  </si>
  <si>
    <t>https://www.farmprogress.com/beef/covid-19-crisis-forces-partial-closure-jbs-souderton-plant, https://www.reuters.com/article/us-usa-jbs-beef-idUSKBN1D8379</t>
  </si>
  <si>
    <t>BADJBS0051</t>
  </si>
  <si>
    <t>Cactus</t>
  </si>
  <si>
    <t>https://www.globenewswire.com/en/news-release/2014/02/13/610200/17532/en/JBS-Opens-Case-Ready-Offal-Facility-in-Cactus-Texas.html</t>
  </si>
  <si>
    <t>BADJBS0052</t>
  </si>
  <si>
    <t>Hyrum</t>
  </si>
  <si>
    <t>Utah</t>
  </si>
  <si>
    <t>https://www.hjnews.com/allaccess/jbs-hyrum-plant-expanding/article_e73e8c06-7321-5ca7-954d-87d53bc8021c.html, https://www.bakeryandsnacks.com/Article/2015/02/02/JBS-75-million-expansion-beef-processing-plant-Utah, https://www.reuters.com/article/jbs-beef-expansion-idUSL1N0V83UQ20150129</t>
  </si>
  <si>
    <t>BADJBS0053</t>
  </si>
  <si>
    <t>Green Bay</t>
  </si>
  <si>
    <t>Wisconsin</t>
  </si>
  <si>
    <t>https://www.feedstuffs.com/news/jbs-usa-temporarily-closing-green-bay-beef-facility, https://www.dnb.com/business-directory/company-profiles.jbs_packerland_inc.b34cbc389b44b2c5bffc1ca888435494.html</t>
  </si>
  <si>
    <t>BADMAR0001</t>
  </si>
  <si>
    <t>Villa Mercedes</t>
  </si>
  <si>
    <t>San Luis</t>
  </si>
  <si>
    <t>Argentina</t>
  </si>
  <si>
    <t>ARG</t>
  </si>
  <si>
    <t>https://ae.linkedin.com/showcase/marfrig---argentina</t>
  </si>
  <si>
    <t>Marfrig Argentina SA</t>
  </si>
  <si>
    <t>https://www.argentina.gob.ar/sites/default/files/usa_1.pdf</t>
  </si>
  <si>
    <t>Marfrig Global Foods SA</t>
  </si>
  <si>
    <t>391200219USWMOBN3F92</t>
  </si>
  <si>
    <t>MRFG3</t>
  </si>
  <si>
    <t>BADMAR0002</t>
  </si>
  <si>
    <t>San Jorge</t>
  </si>
  <si>
    <t>Santa Fe</t>
  </si>
  <si>
    <t>https://www.infocampo.com.ar/brf-firmo-la-venta-y-marfrig-vuelve-a-controlar-a-quickfood/</t>
  </si>
  <si>
    <t>Quickfood SA</t>
  </si>
  <si>
    <t>BADMAR0003</t>
  </si>
  <si>
    <t>Mineiros</t>
  </si>
  <si>
    <t>https://sustentabilidade.marfrig.com.br/assets/Documentos/Site/Relatorio_de_Sustentabilidade/2009/RAO_MARFRIG_2009.pdf</t>
  </si>
  <si>
    <t>BADMAR0004</t>
  </si>
  <si>
    <t>https://www.aguaboanews.com.br/noticias/exibir.asp?id=11777&amp;noticia=marfrig_projeta_superar_jbs_em_mato_grosso, https://www.tvcentrooeste.com.br/marfrig-ativara-planta-em-mt-no-1o-tri-unidade-de-pontes-e-lacerda-comecara-a-operar-para-aproveitar-a-melhora-da-oferta-de-gado-no-mercado/</t>
  </si>
  <si>
    <t>BADMAR0005</t>
  </si>
  <si>
    <t>Tangara Serra</t>
  </si>
  <si>
    <t>BADMAR0006</t>
  </si>
  <si>
    <t>Varzea Grande</t>
  </si>
  <si>
    <t>http://www.varzeagrande.mt.gov.br/conteudo/17947/estimativa-e-que-ainda-em-2019-mais-de-2-mil-cabecas-de-gado-sejam-abatidas-gerando-4-mil-empregos-diretos-e-7-mil-indiretos, https://revistagloborural.globo.com/Noticias/Empresas-e-Negocios/noticia/2019/04/globo-rural-marfrig-assume-inteiramente-operacoes-de-unidade-em-varzea-grande-em-mt.html</t>
  </si>
  <si>
    <t>BADMAR0007</t>
  </si>
  <si>
    <t>Bataguassu</t>
  </si>
  <si>
    <t>BADMAR0008</t>
  </si>
  <si>
    <t>Porto Murtinho</t>
  </si>
  <si>
    <t>BADMAR0009</t>
  </si>
  <si>
    <t>Tucuma</t>
  </si>
  <si>
    <t>BADMAR0010</t>
  </si>
  <si>
    <t>Alegrete</t>
  </si>
  <si>
    <t>Rio Grande do Sul</t>
  </si>
  <si>
    <t>BADMAR0011</t>
  </si>
  <si>
    <t>Bage</t>
  </si>
  <si>
    <t>BADMAR0012</t>
  </si>
  <si>
    <t>Sao Gabriel</t>
  </si>
  <si>
    <t>BADMAR0013</t>
  </si>
  <si>
    <t>Chupinguaia</t>
  </si>
  <si>
    <t>BADMAR0014</t>
  </si>
  <si>
    <t>Ji-Parana</t>
  </si>
  <si>
    <t>https://alfonsin.com.br/marfrig-arrenda-unidade-em-mato-grosso/</t>
  </si>
  <si>
    <t>BADMAR0015</t>
  </si>
  <si>
    <t>Promissao</t>
  </si>
  <si>
    <t>BADMAR0016</t>
  </si>
  <si>
    <t>Tama</t>
  </si>
  <si>
    <t>Iowa</t>
  </si>
  <si>
    <t>https://api.mziq.com/mzfilemanager/v2/d/b8180300-b881-4e6c-b970-12ad72a86ec8/224e1bfc-ad40-debb-feb2-03c9df5bdc35?origin=1, https://just-food.nridigital.com/just-food_apr21/the_food_industry_briefing</t>
  </si>
  <si>
    <t>National Beef Packing Company LLC</t>
  </si>
  <si>
    <t>https://www.reuters.com/article/national-beef-ma-marfrig-gl-foods-idUSL2N27Y05P</t>
  </si>
  <si>
    <t>BADMAR0017</t>
  </si>
  <si>
    <t>https://m.marketscreener.com/quote/stock/MARFRIG-GLOBAL-FOODS-S-A-9059879/news/Marfrig-Global-Foods-Strategic-Transaction-with-National-Beef-26306114/, https://sustentabilidade.marfrig.com.br/assets/Documentos/Site/Relatorio_de_Sustentabilidade/2018/Marfrig_RA18_Eng.pdf</t>
  </si>
  <si>
    <t>BADMAR0018</t>
  </si>
  <si>
    <t>Liberal</t>
  </si>
  <si>
    <t>BADMAR0019</t>
  </si>
  <si>
    <t>Tarariras</t>
  </si>
  <si>
    <t>Colonia</t>
  </si>
  <si>
    <t>Uruguay</t>
  </si>
  <si>
    <t>URY</t>
  </si>
  <si>
    <t>http://ciusb.com.uy/papeles/167_Presentacion-de-Marfrig-2027.pdf</t>
  </si>
  <si>
    <t>Establecimientos Colonia SA</t>
  </si>
  <si>
    <t>https://www.gub.uy/unidad-reguladora-servicios-energia-agua/sites/unidad-reguladora-servicios-energia-agua/files/2022-10/P.pdf</t>
  </si>
  <si>
    <t>BADMAR0020</t>
  </si>
  <si>
    <t>Salto</t>
  </si>
  <si>
    <t>https://www.laprensa.com.uy/index.php/deportes/56070-2014-05-19-17-17-52, http://ciusb.com.uy/papeles/167_Presentacion-de-Marfrig-2027.pdf</t>
  </si>
  <si>
    <t>Cledinor SA</t>
  </si>
  <si>
    <t>BADMAR0021</t>
  </si>
  <si>
    <t>San José de Mayo</t>
  </si>
  <si>
    <t>San José</t>
  </si>
  <si>
    <t>Inaler SA</t>
  </si>
  <si>
    <t>BADMAR0022</t>
  </si>
  <si>
    <t>Echeverry</t>
  </si>
  <si>
    <t>Tacuarembo</t>
  </si>
  <si>
    <t>FrigTacuarembo SA</t>
  </si>
  <si>
    <t>BADMIN0001</t>
  </si>
  <si>
    <t>Berazategui</t>
  </si>
  <si>
    <t>Buenos Aires</t>
  </si>
  <si>
    <t>https://www.cronista.com/impresa-general/La-brasilena-Friboi-va-por-su-quinto-frigorifico-en-la-Argentina-20061130-0070.html</t>
  </si>
  <si>
    <t>Swift Argentina SA</t>
  </si>
  <si>
    <t>https://s3.amazonaws.com/mz-filemanager/0f0eab0b-e273-4418-ad2d-2e91710656a3/64e30b29-8541-495b-b039-4f6ffe11d05e_Memoria%20Anual%202018%20Athena%20Foods%20S.A..PDF</t>
  </si>
  <si>
    <t>Minerva SA</t>
  </si>
  <si>
    <t>391200UHL6YHY0OA1P30</t>
  </si>
  <si>
    <t>BEEF3</t>
  </si>
  <si>
    <t>BADMIN0002</t>
  </si>
  <si>
    <t>Pontevedra</t>
  </si>
  <si>
    <t>https://www.infocampo.com.ar/swift-aumento-118-su-capacidad-de-faena/</t>
  </si>
  <si>
    <t>https://www.argentina.gob.ar/sites/default/files/colombia_030718.pdf</t>
  </si>
  <si>
    <t>BADMIN0003</t>
  </si>
  <si>
    <t>Colonia Caroya</t>
  </si>
  <si>
    <t>Córdoba</t>
  </si>
  <si>
    <t>https://www.lanacion.com.ar/economia/adquirio-swift-un-frigorifico-cordobes-en-us-202-millones-nid950658/, https://www.reuters.com/article/negocios-commods-carnes-frigoi-pol-idBRN0439950520071004</t>
  </si>
  <si>
    <t>BADMIN0004</t>
  </si>
  <si>
    <t>Rosario</t>
  </si>
  <si>
    <t>https://www.valorcarne.com.ar/impacto-del-traspaso-entre-jbs-y-minerva-en-el-sector-carnico/</t>
  </si>
  <si>
    <t>BADMIN0005</t>
  </si>
  <si>
    <t>Venado Tuerto</t>
  </si>
  <si>
    <t>https://www.argentina.gob.ar/sites/default/files/sudafrica_15.pdf</t>
  </si>
  <si>
    <t>BADMIN0006</t>
  </si>
  <si>
    <t>Mirassol d'Oeste</t>
  </si>
  <si>
    <t>https://acrimat.org.br/portal/minerva-reabre-unidade-em-mirassol-doeste/</t>
  </si>
  <si>
    <t>BADMIN0007</t>
  </si>
  <si>
    <t>Paranatinga</t>
  </si>
  <si>
    <t>https://www.beefpoint.com.br/minerva-recebera-mais-de-r-40-milhoes-da-marfrig-por-venda-de-unidade/</t>
  </si>
  <si>
    <t>BADMIN0008</t>
  </si>
  <si>
    <t>Campina Verde</t>
  </si>
  <si>
    <t>https://www.beefpoint.com.br/mg-minerva-inaugura-planta-em-campina-verde-62514/</t>
  </si>
  <si>
    <t>BADMIN0009</t>
  </si>
  <si>
    <t>Janauba</t>
  </si>
  <si>
    <t>https://www.abras.com.br/clipping/carnes-peixes/46885/minerva-comeca-a-operar-em-janauba</t>
  </si>
  <si>
    <t>BADMIN0010</t>
  </si>
  <si>
    <t>Goianésia</t>
  </si>
  <si>
    <t>Palmeiras de Goiás</t>
  </si>
  <si>
    <t>https://www.scotconsultoria.com.br/imprimir/noticias/20654</t>
  </si>
  <si>
    <t>BADMIN0011</t>
  </si>
  <si>
    <t>https://www.istoedinheiro.com.br/minerva-unidade-em-palmeiras-de-goias-podera-exportar-carne-para-a-tailandia/</t>
  </si>
  <si>
    <t>BADMIN0012</t>
  </si>
  <si>
    <t>Rolim de Moura</t>
  </si>
  <si>
    <t>Rondonia</t>
  </si>
  <si>
    <t>https://www.beefpoint.com.br/minerva-fecha-emprestimo-de-r-121-mi-com-bndes-50849/</t>
  </si>
  <si>
    <t>BADMIN0013</t>
  </si>
  <si>
    <t>Barretos</t>
  </si>
  <si>
    <t>Sao Paulo</t>
  </si>
  <si>
    <t>https://www.aviculturaindustrial.com.br/imprensa/racionamento-de-agua-em-barretos-afeta-operacao-de-jbs-e-minerva/20141020-093221-y753</t>
  </si>
  <si>
    <t>BADMIN0014</t>
  </si>
  <si>
    <t>José Bonifácio</t>
  </si>
  <si>
    <t>http://www.econ.puc-rio.br/uploads/adm/trabalhos/files/Luma_Miranda_Gaspar_Mono_18_2.pdf</t>
  </si>
  <si>
    <t>BADMIN0015</t>
  </si>
  <si>
    <t>State of Tocantins</t>
  </si>
  <si>
    <t>https://www.beefpoint.com.br/minerva-russia-libera-exportacao-de-carne-bovina-de-unidade-em-araguaina-to/</t>
  </si>
  <si>
    <t>BADMIN0016</t>
  </si>
  <si>
    <t>Cienaga de Oro</t>
  </si>
  <si>
    <t>Colombia</t>
  </si>
  <si>
    <t>COL</t>
  </si>
  <si>
    <t>https://www.elheraldo.co/economia/multinacional-minerva-foods-adquiere-frigorifico-en-cordoba-185006</t>
  </si>
  <si>
    <t>Red Carnica SAS</t>
  </si>
  <si>
    <t>https://www.ica.gov.co/noticias/ica-egipto-habilito-plantas-carnicos-exportacion</t>
  </si>
  <si>
    <t>BADMIN0017</t>
  </si>
  <si>
    <t>Bucaramanga</t>
  </si>
  <si>
    <t>Santander</t>
  </si>
  <si>
    <t>https://www.contextoganadero.com/economia/athena-foods-acuerda-compra-de-vijagual-por-us26-millones</t>
  </si>
  <si>
    <t>BADMIN0018</t>
  </si>
  <si>
    <t>Asuncion</t>
  </si>
  <si>
    <t>Paraguay</t>
  </si>
  <si>
    <t>PRY</t>
  </si>
  <si>
    <t>https://s3.amazonaws.com/mz-filemanager/0f0eab0b-e273-4418-ad2d-2e91710656a3/64e30b29-8541-495b-b039-4f6ffe11d05e_Memoria%20Anual%202018%20Athena%20Foods%20S.A..PDF, https://tardaguila.com.uy/web/ganaderia/item/16765-incendio-en-planta-paraguaya-de-athena-foods</t>
  </si>
  <si>
    <t>Athena Foods SA</t>
  </si>
  <si>
    <t>https://www.productivacm.com/frigo-asuncion-espera-certificacion-para-exportar/</t>
  </si>
  <si>
    <t>BADMIN0019</t>
  </si>
  <si>
    <t>https://eurocarne.com/noticias/codigo/32390, https://s3.amazonaws.com/mz-filemanager/0f0eab0b-e273-4418-ad2d-2e91710656a3/64e30b29-8541-495b-b039-4f6ffe11d05e_Memoria%20Anual%202018%20Athena%20Foods%20S.A..PDF, https://www.elnacional.com.py/economia/2021/10/26/los-duenos-de-athena-el-frigorifico-siniestrado/</t>
  </si>
  <si>
    <t>https://www.elnacional.com.py/economia/2021/10/26/los-duenos-de-athena-el-frigorifico-siniestrado/</t>
  </si>
  <si>
    <t>BADMIN0020</t>
  </si>
  <si>
    <t>San Antonio</t>
  </si>
  <si>
    <t>Central</t>
  </si>
  <si>
    <t>https://corredorbioceanico.org/frigorificos-del-norte-lideran-faena-en-el-primer-semestre/</t>
  </si>
  <si>
    <t>https://s3.amazonaws.com/mz-filemanager/0f0eab0b-e273-4418-ad2d-2e91710656a3/a894f379-d4ef-4f20-8133-666120f5bbc1_Combined_financial_statements_Athena_v2.pdf</t>
  </si>
  <si>
    <t>BADMIN0021</t>
  </si>
  <si>
    <t>Belen</t>
  </si>
  <si>
    <t>San Pedro</t>
  </si>
  <si>
    <t>https://www.productivacm.com/athena-foods-opera-con-5-plantas-en-el-pais/</t>
  </si>
  <si>
    <t>BADMIN0022</t>
  </si>
  <si>
    <t>Canelones</t>
  </si>
  <si>
    <t>https://www.agromeat.com/199685/uruguay-detalle-de-faena-de-cabezas-de-vacuno-por-frigorificos-de-todo-el-pais-en-2016</t>
  </si>
  <si>
    <t>Frigorifico Canelones SA</t>
  </si>
  <si>
    <t>https://www.mef.gub.uy/innovaportal/file/25237/1/23-07-2018-frigorif.-canelones-s.a.-81573-miem.pdf</t>
  </si>
  <si>
    <t>BADMIN0023</t>
  </si>
  <si>
    <t>Carrasco</t>
  </si>
  <si>
    <t>Frigorifico Matadero Carrasco SA</t>
  </si>
  <si>
    <t>https://www.gub.uy/ministerio-economia-finanzas/institucional/normativa/resolucion-n-68014-asunto-62014-frigorifico-matadero-carrasco-sa-frimacar</t>
  </si>
  <si>
    <t>BADMIN0024</t>
  </si>
  <si>
    <t>Melo</t>
  </si>
  <si>
    <t>Cerro Largo</t>
  </si>
  <si>
    <t>Pulsa SA</t>
  </si>
  <si>
    <t>https://www.pul-uy.com/</t>
  </si>
  <si>
    <t>BADTYS0001</t>
  </si>
  <si>
    <t>Hillsdale</t>
  </si>
  <si>
    <t>Ilinois</t>
  </si>
  <si>
    <t>Slaughter</t>
  </si>
  <si>
    <t>https://qconline.com/news/local/joslin-workers-do-everything-from-slaughter-to-packaging/article_24b4d400-7507-5dc0-b9cb-dd93e809f270.html,  http://citeseerx.ist.psu.edu/viewdoc/download?doi=10.1.1.457.1087&amp;rep=rep1&amp;type=pdf</t>
  </si>
  <si>
    <t>Tyson Fresh Meats Inc</t>
  </si>
  <si>
    <t>https://www.fsis.usda.gov/inspection/fsis-inspected-establishments/tyson-fresh-meats-inc.-14</t>
  </si>
  <si>
    <t>Tyson Foods Inc</t>
  </si>
  <si>
    <t>WD6L6041MNRW1JE49D58</t>
  </si>
  <si>
    <t>TSN</t>
  </si>
  <si>
    <t>NYS</t>
  </si>
  <si>
    <t>BADTYS0002</t>
  </si>
  <si>
    <t>Holcomb</t>
  </si>
  <si>
    <t>https://www.kla.org/news-center/news-releases/news/details/14532/cattle-industry-will-feel-the-loss-of-tyson-plant-at-holcomb</t>
  </si>
  <si>
    <t>https://www.fsis.usda.gov/inspection/fsis-inspected-establishments/tyson-fresh-meats-inc.-2</t>
  </si>
  <si>
    <t>BADTYS0003</t>
  </si>
  <si>
    <t>Dakota City</t>
  </si>
  <si>
    <t>Tyson’s Holcomb plant bouncing back | 2019-11-18 | MEAT+POULTRY</t>
  </si>
  <si>
    <t>https://www.fsis.usda.gov/inspection/fsis-inspected-establishments/tyson-fresh-meats-inc.-11</t>
  </si>
  <si>
    <t>BADTYS0004</t>
  </si>
  <si>
    <t>Lexington</t>
  </si>
  <si>
    <t>https://kearneyhub.com/news/local/tyson-may-be-affected-after-kansas-plant-discontinues-beef-slaughter/article_66e177d9-c774-5e4c-9fa8-b183bb8fdec8.html</t>
  </si>
  <si>
    <t>https://www.fsis.usda.gov/inspection/fsis-inspected-establishments/tyson-fresh-meats-inc-19</t>
  </si>
  <si>
    <t>BADTYS0005</t>
  </si>
  <si>
    <t>Amarillo</t>
  </si>
  <si>
    <t>https://www.reuters.com/article/tyson-beef-cutbacks-idUKN0738543620070507</t>
  </si>
  <si>
    <t>https://www.fsis.usda.gov/inspection/fsis-inspected-establishments/tyson-fresh-meats-inc.-13</t>
  </si>
  <si>
    <t>BADTYS0006</t>
  </si>
  <si>
    <t>Wallula</t>
  </si>
  <si>
    <t>Washington</t>
  </si>
  <si>
    <t>https://www.pilotsofamerica.com/community/threads/impending-possible-meat-shortages.125669/</t>
  </si>
  <si>
    <t>https://www.fsis.usda.gov/inspection/fsis-inspected-establishments/tyson-fresh-meats-inc.-1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</si>
</sst>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_-* #,##0.0_-;\-* #,##0.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u/>
      <sz val="11"/>
      <color rgb="FF0563C1"/>
      <name val="Calibri"/>
      <family val="2"/>
    </font>
    <font>
      <sz val="11"/>
      <color rgb="FF0D0D0D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rgb="FF4472C4"/>
      <name val="Calibri"/>
      <family val="2"/>
    </font>
    <font>
      <u/>
      <sz val="11"/>
      <color rgb="FF4472C4"/>
      <name val="Calibri"/>
      <family val="2"/>
      <scheme val="minor"/>
    </font>
    <font>
      <sz val="11"/>
      <color rgb="FF4472C4"/>
      <name val="Calibri"/>
      <family val="2"/>
    </font>
    <font>
      <b/>
      <sz val="11"/>
      <color rgb="FF000000"/>
      <name val="Calibri"/>
      <family val="2"/>
      <scheme val="minor"/>
    </font>
    <font>
      <u/>
      <sz val="11"/>
      <color rgb="FF0070C0"/>
      <name val="Calibri"/>
      <family val="2"/>
    </font>
    <font>
      <u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0000"/>
      <name val="Proximanova-Light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</cellStyleXfs>
  <cellXfs count="105">
    <xf numFmtId="0" fontId="0" fillId="0" borderId="0" xfId="0"/>
    <xf numFmtId="0" fontId="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9" fontId="2" fillId="0" borderId="0" xfId="2" applyFont="1" applyBorder="1" applyAlignment="1">
      <alignment horizontal="left" vertical="top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left" vertical="top"/>
    </xf>
    <xf numFmtId="165" fontId="6" fillId="0" borderId="0" xfId="1" applyNumberFormat="1" applyFont="1" applyFill="1" applyAlignment="1">
      <alignment horizontal="right"/>
    </xf>
    <xf numFmtId="166" fontId="0" fillId="0" borderId="0" xfId="1" applyNumberFormat="1" applyFont="1" applyAlignment="1"/>
    <xf numFmtId="165" fontId="0" fillId="0" borderId="0" xfId="1" applyNumberFormat="1" applyFont="1" applyFill="1" applyAlignment="1">
      <alignment horizontal="center"/>
    </xf>
    <xf numFmtId="0" fontId="19" fillId="0" borderId="0" xfId="0" applyFont="1" applyAlignment="1">
      <alignment horizontal="fill" vertical="center"/>
    </xf>
    <xf numFmtId="0" fontId="19" fillId="0" borderId="0" xfId="0" applyFont="1"/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fill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3" fillId="0" borderId="1" xfId="0" applyFont="1" applyBorder="1"/>
    <xf numFmtId="0" fontId="17" fillId="0" borderId="1" xfId="0" applyFont="1" applyBorder="1"/>
    <xf numFmtId="164" fontId="0" fillId="0" borderId="1" xfId="0" applyNumberFormat="1" applyBorder="1" applyAlignment="1">
      <alignment vertical="center"/>
    </xf>
    <xf numFmtId="0" fontId="7" fillId="0" borderId="1" xfId="0" applyFont="1" applyBorder="1"/>
    <xf numFmtId="0" fontId="18" fillId="0" borderId="1" xfId="3" applyFont="1" applyBorder="1"/>
    <xf numFmtId="0" fontId="18" fillId="3" borderId="1" xfId="3" applyFont="1" applyFill="1" applyBorder="1"/>
    <xf numFmtId="0" fontId="14" fillId="0" borderId="1" xfId="3" applyFont="1" applyBorder="1"/>
    <xf numFmtId="0" fontId="18" fillId="0" borderId="1" xfId="3" applyFont="1" applyFill="1" applyBorder="1"/>
    <xf numFmtId="0" fontId="11" fillId="2" borderId="1" xfId="0" applyFont="1" applyFill="1" applyBorder="1"/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3" fillId="3" borderId="1" xfId="0" applyFont="1" applyFill="1" applyBorder="1"/>
    <xf numFmtId="0" fontId="15" fillId="3" borderId="1" xfId="0" applyFont="1" applyFill="1" applyBorder="1"/>
    <xf numFmtId="0" fontId="12" fillId="0" borderId="1" xfId="3" applyBorder="1"/>
    <xf numFmtId="0" fontId="20" fillId="3" borderId="1" xfId="0" applyFont="1" applyFill="1" applyBorder="1" applyAlignment="1">
      <alignment wrapText="1"/>
    </xf>
    <xf numFmtId="0" fontId="12" fillId="0" borderId="3" xfId="3" applyBorder="1"/>
    <xf numFmtId="0" fontId="7" fillId="3" borderId="1" xfId="0" applyFont="1" applyFill="1" applyBorder="1" applyAlignment="1">
      <alignment wrapText="1"/>
    </xf>
    <xf numFmtId="0" fontId="20" fillId="3" borderId="4" xfId="0" applyFont="1" applyFill="1" applyBorder="1" applyAlignment="1">
      <alignment wrapText="1"/>
    </xf>
    <xf numFmtId="0" fontId="0" fillId="0" borderId="4" xfId="0" applyBorder="1" applyAlignment="1">
      <alignment vertical="center"/>
    </xf>
    <xf numFmtId="0" fontId="18" fillId="3" borderId="4" xfId="3" applyFont="1" applyFill="1" applyBorder="1"/>
    <xf numFmtId="0" fontId="0" fillId="0" borderId="6" xfId="0" applyBorder="1" applyAlignment="1">
      <alignment vertical="center"/>
    </xf>
    <xf numFmtId="165" fontId="0" fillId="0" borderId="0" xfId="1" applyNumberFormat="1" applyFont="1" applyFill="1" applyBorder="1" applyAlignment="1">
      <alignment horizontal="center"/>
    </xf>
    <xf numFmtId="166" fontId="0" fillId="0" borderId="0" xfId="1" applyNumberFormat="1" applyFont="1" applyBorder="1" applyAlignment="1"/>
    <xf numFmtId="165" fontId="6" fillId="0" borderId="0" xfId="1" applyNumberFormat="1" applyFont="1" applyFill="1" applyBorder="1" applyAlignment="1">
      <alignment horizontal="right"/>
    </xf>
    <xf numFmtId="0" fontId="1" fillId="0" borderId="0" xfId="4"/>
    <xf numFmtId="0" fontId="0" fillId="0" borderId="0" xfId="0" applyFill="1"/>
    <xf numFmtId="0" fontId="0" fillId="0" borderId="0" xfId="0" applyAlignment="1"/>
    <xf numFmtId="0" fontId="1" fillId="0" borderId="0" xfId="4" applyAlignment="1"/>
    <xf numFmtId="0" fontId="0" fillId="0" borderId="0" xfId="0" applyFill="1" applyAlignment="1"/>
    <xf numFmtId="0" fontId="14" fillId="3" borderId="1" xfId="3" applyFont="1" applyFill="1" applyBorder="1"/>
    <xf numFmtId="0" fontId="13" fillId="3" borderId="4" xfId="0" applyFont="1" applyFill="1" applyBorder="1"/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1" fillId="0" borderId="0" xfId="4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top" wrapText="1"/>
    </xf>
    <xf numFmtId="0" fontId="0" fillId="0" borderId="0" xfId="4" applyFont="1" applyAlignment="1">
      <alignment horizontal="left" wrapText="1"/>
    </xf>
    <xf numFmtId="0" fontId="1" fillId="0" borderId="0" xfId="4" applyAlignment="1">
      <alignment horizontal="left" wrapText="1"/>
    </xf>
    <xf numFmtId="165" fontId="8" fillId="0" borderId="1" xfId="1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left"/>
    </xf>
    <xf numFmtId="166" fontId="8" fillId="0" borderId="1" xfId="1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6" fillId="0" borderId="3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165" fontId="6" fillId="0" borderId="1" xfId="1" applyNumberFormat="1" applyFont="1" applyFill="1" applyBorder="1" applyAlignment="1">
      <alignment horizontal="center"/>
    </xf>
    <xf numFmtId="166" fontId="6" fillId="0" borderId="1" xfId="1" applyNumberFormat="1" applyFont="1" applyBorder="1" applyAlignment="1"/>
    <xf numFmtId="165" fontId="6" fillId="0" borderId="1" xfId="1" applyNumberFormat="1" applyFont="1" applyFill="1" applyBorder="1" applyAlignment="1">
      <alignment horizontal="right"/>
    </xf>
    <xf numFmtId="9" fontId="7" fillId="0" borderId="1" xfId="0" applyNumberFormat="1" applyFont="1" applyBorder="1"/>
    <xf numFmtId="166" fontId="6" fillId="0" borderId="1" xfId="1" applyNumberFormat="1" applyFont="1" applyBorder="1" applyAlignment="1">
      <alignment horizontal="right"/>
    </xf>
    <xf numFmtId="166" fontId="6" fillId="0" borderId="1" xfId="1" applyNumberFormat="1" applyFont="1" applyFill="1" applyBorder="1" applyAlignment="1">
      <alignment horizontal="right"/>
    </xf>
    <xf numFmtId="0" fontId="11" fillId="0" borderId="1" xfId="0" applyFont="1" applyBorder="1"/>
    <xf numFmtId="0" fontId="7" fillId="3" borderId="1" xfId="0" applyFont="1" applyFill="1" applyBorder="1"/>
    <xf numFmtId="0" fontId="11" fillId="0" borderId="1" xfId="0" applyFont="1" applyBorder="1" applyAlignment="1">
      <alignment wrapText="1"/>
    </xf>
    <xf numFmtId="165" fontId="6" fillId="0" borderId="1" xfId="1" applyNumberFormat="1" applyFont="1" applyBorder="1" applyAlignment="1">
      <alignment horizontal="center"/>
    </xf>
    <xf numFmtId="0" fontId="6" fillId="3" borderId="1" xfId="0" applyFont="1" applyFill="1" applyBorder="1"/>
    <xf numFmtId="9" fontId="6" fillId="0" borderId="1" xfId="0" applyNumberFormat="1" applyFont="1" applyBorder="1"/>
    <xf numFmtId="0" fontId="6" fillId="3" borderId="4" xfId="0" applyFont="1" applyFill="1" applyBorder="1"/>
    <xf numFmtId="0" fontId="6" fillId="0" borderId="2" xfId="0" applyFont="1" applyBorder="1"/>
    <xf numFmtId="0" fontId="6" fillId="0" borderId="5" xfId="0" applyFont="1" applyBorder="1"/>
    <xf numFmtId="165" fontId="6" fillId="0" borderId="2" xfId="1" applyNumberFormat="1" applyFont="1" applyFill="1" applyBorder="1" applyAlignment="1">
      <alignment horizontal="right"/>
    </xf>
    <xf numFmtId="0" fontId="7" fillId="0" borderId="3" xfId="0" applyFont="1" applyBorder="1"/>
    <xf numFmtId="0" fontId="7" fillId="0" borderId="1" xfId="0" applyFont="1" applyBorder="1" applyAlignment="1">
      <alignment horizontal="right"/>
    </xf>
    <xf numFmtId="165" fontId="6" fillId="3" borderId="1" xfId="1" applyNumberFormat="1" applyFont="1" applyFill="1" applyBorder="1" applyAlignment="1">
      <alignment horizontal="center"/>
    </xf>
    <xf numFmtId="165" fontId="7" fillId="3" borderId="1" xfId="1" applyNumberFormat="1" applyFont="1" applyFill="1" applyBorder="1" applyAlignment="1">
      <alignment horizontal="center"/>
    </xf>
    <xf numFmtId="0" fontId="7" fillId="0" borderId="8" xfId="0" applyFont="1" applyBorder="1"/>
    <xf numFmtId="0" fontId="7" fillId="0" borderId="4" xfId="0" applyFont="1" applyBorder="1"/>
    <xf numFmtId="0" fontId="6" fillId="0" borderId="4" xfId="0" applyFont="1" applyBorder="1"/>
    <xf numFmtId="0" fontId="7" fillId="0" borderId="4" xfId="0" applyFont="1" applyBorder="1" applyAlignment="1">
      <alignment horizontal="right"/>
    </xf>
    <xf numFmtId="165" fontId="7" fillId="3" borderId="4" xfId="1" applyNumberFormat="1" applyFont="1" applyFill="1" applyBorder="1" applyAlignment="1">
      <alignment horizontal="center"/>
    </xf>
    <xf numFmtId="165" fontId="6" fillId="0" borderId="4" xfId="1" applyNumberFormat="1" applyFont="1" applyFill="1" applyBorder="1" applyAlignment="1">
      <alignment horizontal="right"/>
    </xf>
    <xf numFmtId="0" fontId="7" fillId="0" borderId="2" xfId="0" applyFont="1" applyBorder="1"/>
  </cellXfs>
  <cellStyles count="5">
    <cellStyle name="Comma" xfId="1" builtinId="3"/>
    <cellStyle name="Hyperlink" xfId="3" builtinId="8"/>
    <cellStyle name="Normal" xfId="0" builtinId="0"/>
    <cellStyle name="Normal 2" xfId="4" xr:uid="{437CDE8A-568E-4EB3-A1F4-DEF60D4C2888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51709</xdr:colOff>
      <xdr:row>0</xdr:row>
      <xdr:rowOff>108858</xdr:rowOff>
    </xdr:from>
    <xdr:to>
      <xdr:col>1</xdr:col>
      <xdr:colOff>912932</xdr:colOff>
      <xdr:row>0</xdr:row>
      <xdr:rowOff>606879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6E4ADE-15DB-4661-B74B-0C2101E73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09" y="108858"/>
          <a:ext cx="1274880" cy="4980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reporteragro.com.br/noticia/4561/frigorifico-de-confresa-e-indicado-a-habilitacao-in-natura-para-eua" TargetMode="External"/><Relationship Id="rId117" Type="http://schemas.openxmlformats.org/officeDocument/2006/relationships/hyperlink" Target="https://www.pul-uy.com/" TargetMode="External"/><Relationship Id="rId21" Type="http://schemas.openxmlformats.org/officeDocument/2006/relationships/hyperlink" Target="https://www.beefpoint.com.br/jbs-encerra-atividades-em-unidade-de-abate-de-bovinos-em-coxim/" TargetMode="External"/><Relationship Id="rId42" Type="http://schemas.openxmlformats.org/officeDocument/2006/relationships/hyperlink" Target="https://www.beefcentral.com/trade/jbs-beef-city-black-claims-melbourne-branded-beef-crown/" TargetMode="External"/><Relationship Id="rId47" Type="http://schemas.openxmlformats.org/officeDocument/2006/relationships/hyperlink" Target="https://jbsfoodsgroup.com/our-locations" TargetMode="External"/><Relationship Id="rId63" Type="http://schemas.openxmlformats.org/officeDocument/2006/relationships/hyperlink" Target="https://www.reuters.com/article/national-beef-ma-marfrig-gl-foods-idUSL2N27Y05P" TargetMode="External"/><Relationship Id="rId68" Type="http://schemas.openxmlformats.org/officeDocument/2006/relationships/hyperlink" Target="https://www.infocampo.com.ar/swift-aumento-118-su-capacidad-de-faena/" TargetMode="External"/><Relationship Id="rId84" Type="http://schemas.openxmlformats.org/officeDocument/2006/relationships/hyperlink" Target="https://www.beefpoint.com.br/mg-minerva-inaugura-planta-em-campina-verde-62514/" TargetMode="External"/><Relationship Id="rId89" Type="http://schemas.openxmlformats.org/officeDocument/2006/relationships/hyperlink" Target="https://www.reuters.com/article/tyson-beef-cutbacks-idUKN0738543620070507" TargetMode="External"/><Relationship Id="rId112" Type="http://schemas.openxmlformats.org/officeDocument/2006/relationships/hyperlink" Target="https://www.argentina.gob.ar/sites/default/files/sudafrica_15.pdf" TargetMode="External"/><Relationship Id="rId16" Type="http://schemas.openxmlformats.org/officeDocument/2006/relationships/hyperlink" Target="https://www.girodoboi.com.br/noticias/friboi-de-ituiutaba-mg-divulga-os-vencedores-da-etapa/" TargetMode="External"/><Relationship Id="rId107" Type="http://schemas.openxmlformats.org/officeDocument/2006/relationships/hyperlink" Target="https://www.gub.uy/unidad-reguladora-servicios-energia-agua/sites/unidad-reguladora-servicios-energia-agua/files/2022-10/P.pdf" TargetMode="External"/><Relationship Id="rId11" Type="http://schemas.openxmlformats.org/officeDocument/2006/relationships/hyperlink" Target="https://www.drovers.com/news/industry/cargill-will-temporarily-idle-two-packing-plants" TargetMode="External"/><Relationship Id="rId32" Type="http://schemas.openxmlformats.org/officeDocument/2006/relationships/hyperlink" Target="http://revistacrescer.globo.com/Revista/Crescer/0,,EMI80897-15565,00-JBS+ARRENDA+UNIDADES+NO+MATO+GROSSO+E+AMPLIA+CAPACIDADE+DE+ABATE.html" TargetMode="External"/><Relationship Id="rId37" Type="http://schemas.openxmlformats.org/officeDocument/2006/relationships/hyperlink" Target="https://www.portaldbo.com.br/fabrica-da-jbs-em-rondonia-e-interditada-apos-casos-de-covid-19/" TargetMode="External"/><Relationship Id="rId53" Type="http://schemas.openxmlformats.org/officeDocument/2006/relationships/hyperlink" Target="https://sustentabilidade.marfrig.com.br/assets/Documentos/Site/Relatorio_de_Sustentabilidade/2009/RAO_MARFRIG_2009.pdf" TargetMode="External"/><Relationship Id="rId58" Type="http://schemas.openxmlformats.org/officeDocument/2006/relationships/hyperlink" Target="https://sustentabilidade.marfrig.com.br/assets/Documentos/Site/Relatorio_de_Sustentabilidade/2009/RAO_MARFRIG_2009.pdf" TargetMode="External"/><Relationship Id="rId74" Type="http://schemas.openxmlformats.org/officeDocument/2006/relationships/hyperlink" Target="https://corredorbioceanico.org/frigorificos-del-norte-lideran-faena-en-el-primer-semestre/" TargetMode="External"/><Relationship Id="rId79" Type="http://schemas.openxmlformats.org/officeDocument/2006/relationships/hyperlink" Target="https://www.abras.com.br/clipping/carnes-peixes/46885/minerva-comeca-a-operar-em-janauba" TargetMode="External"/><Relationship Id="rId102" Type="http://schemas.openxmlformats.org/officeDocument/2006/relationships/hyperlink" Target="https://www.fsis.usda.gov/inspection/fsis-inspected-establishments/tyson-fresh-meats-inc-19" TargetMode="External"/><Relationship Id="rId123" Type="http://schemas.openxmlformats.org/officeDocument/2006/relationships/hyperlink" Target="https://s3.amazonaws.com/mz-filemanager/0f0eab0b-e273-4418-ad2d-2e91710656a3/a894f379-d4ef-4f20-8133-666120f5bbc1_Combined_financial_statements_Athena_v2.pdf" TargetMode="External"/><Relationship Id="rId5" Type="http://schemas.openxmlformats.org/officeDocument/2006/relationships/hyperlink" Target="https://www.cargill.ca/en/meat-processing" TargetMode="External"/><Relationship Id="rId90" Type="http://schemas.openxmlformats.org/officeDocument/2006/relationships/hyperlink" Target="https://kearneyhub.com/news/local/tyson-may-be-affected-after-kansas-plant-discontinues-beef-slaughter/article_66e177d9-c774-5e4c-9fa8-b183bb8fdec8.html" TargetMode="External"/><Relationship Id="rId95" Type="http://schemas.openxmlformats.org/officeDocument/2006/relationships/hyperlink" Target="https://solucoes.receita.fazenda.gov.br/servicos/cnpjreva/Cnpjreva_Solicitacao.asp" TargetMode="External"/><Relationship Id="rId22" Type="http://schemas.openxmlformats.org/officeDocument/2006/relationships/hyperlink" Target="https://www.douradosagora.com.br/noticias/dourados/grupo-paranaense-vai-instalar-frigorifico-em-dourados" TargetMode="External"/><Relationship Id="rId27" Type="http://schemas.openxmlformats.org/officeDocument/2006/relationships/hyperlink" Target="https://pt.linkedin.com/pulse/engenharia-grupo-bertin-e-o-frigor%C3%ADfico-em-hayden-campos" TargetMode="External"/><Relationship Id="rId43" Type="http://schemas.openxmlformats.org/officeDocument/2006/relationships/hyperlink" Target="https://www.globenewswire.com/en/news-release/2014/02/13/610200/17532/en/JBS-Opens-Case-Ready-Offal-Facility-in-Cactus-Texas.html" TargetMode="External"/><Relationship Id="rId48" Type="http://schemas.openxmlformats.org/officeDocument/2006/relationships/hyperlink" Target="https://www.infocampo.com.ar/brf-firmo-la-venta-y-marfrig-vuelve-a-controlar-a-quickfood/" TargetMode="External"/><Relationship Id="rId64" Type="http://schemas.openxmlformats.org/officeDocument/2006/relationships/hyperlink" Target="http://ciusb.com.uy/papeles/167_Presentacion-de-Marfrig-2027.pdf" TargetMode="External"/><Relationship Id="rId69" Type="http://schemas.openxmlformats.org/officeDocument/2006/relationships/hyperlink" Target="https://www.valorcarne.com.ar/impacto-del-traspaso-entre-jbs-y-minerva-en-el-sector-carnico/" TargetMode="External"/><Relationship Id="rId113" Type="http://schemas.openxmlformats.org/officeDocument/2006/relationships/hyperlink" Target="https://s3.amazonaws.com/mz-filemanager/0f0eab0b-e273-4418-ad2d-2e91710656a3/64e30b29-8541-495b-b039-4f6ffe11d05e_Memoria%20Anual%202018%20Athena%20Foods%20S.A..PDF" TargetMode="External"/><Relationship Id="rId118" Type="http://schemas.openxmlformats.org/officeDocument/2006/relationships/hyperlink" Target="https://www.ica.gov.co/noticias/ica-egipto-habilito-plantas-carnicos-exportacion" TargetMode="External"/><Relationship Id="rId80" Type="http://schemas.openxmlformats.org/officeDocument/2006/relationships/hyperlink" Target="https://acrimat.org.br/portal/minerva-reabre-unidade-em-mirassol-doeste/" TargetMode="External"/><Relationship Id="rId85" Type="http://schemas.openxmlformats.org/officeDocument/2006/relationships/hyperlink" Target="https://www.beefpoint.com.br/minerva-russia-libera-exportacao-de-carne-bovina-de-unidade-em-araguaina-to/" TargetMode="External"/><Relationship Id="rId12" Type="http://schemas.openxmlformats.org/officeDocument/2006/relationships/hyperlink" Target="https://www.foodbev.com/news/jbs-opens-new-friboi-plant-in-brazil-following-17m-investment/" TargetMode="External"/><Relationship Id="rId17" Type="http://schemas.openxmlformats.org/officeDocument/2006/relationships/hyperlink" Target="https://www.otempo.com.br/economia/por-r-16-8-milhoes-grupo-jbs-friboi-compra-unidade-em-teofilo-otoni-1.240856" TargetMode="External"/><Relationship Id="rId33" Type="http://schemas.openxmlformats.org/officeDocument/2006/relationships/hyperlink" Target="https://www.moneytimes.com.br/norte-do-mato-grosso-tera-novo-frigorifico-em-2020-e-disputa-pelo-boi-sera-maior-em-400-kms/" TargetMode="External"/><Relationship Id="rId38" Type="http://schemas.openxmlformats.org/officeDocument/2006/relationships/hyperlink" Target="https://comoinvestir.thecap.com.br/autoridades-investigam-morte-acidental-em-fabrica-da-jbs/" TargetMode="External"/><Relationship Id="rId59" Type="http://schemas.openxmlformats.org/officeDocument/2006/relationships/hyperlink" Target="https://sustentabilidade.marfrig.com.br/assets/Documentos/Site/Relatorio_de_Sustentabilidade/2009/RAO_MARFRIG_2009.pdf" TargetMode="External"/><Relationship Id="rId103" Type="http://schemas.openxmlformats.org/officeDocument/2006/relationships/hyperlink" Target="https://www.kla.org/news-center/news-releases/news/details/14532/cattle-industry-will-feel-the-loss-of-tyson-plant-at-holcomb" TargetMode="External"/><Relationship Id="rId108" Type="http://schemas.openxmlformats.org/officeDocument/2006/relationships/hyperlink" Target="https://www.gub.uy/unidad-reguladora-servicios-energia-agua/sites/unidad-reguladora-servicios-energia-agua/files/2022-10/P.pdf" TargetMode="External"/><Relationship Id="rId124" Type="http://schemas.openxmlformats.org/officeDocument/2006/relationships/printerSettings" Target="../printerSettings/printerSettings2.bin"/><Relationship Id="rId54" Type="http://schemas.openxmlformats.org/officeDocument/2006/relationships/hyperlink" Target="https://sustentabilidade.marfrig.com.br/assets/Documentos/Site/Relatorio_de_Sustentabilidade/2009/RAO_MARFRIG_2009.pdf" TargetMode="External"/><Relationship Id="rId70" Type="http://schemas.openxmlformats.org/officeDocument/2006/relationships/hyperlink" Target="https://www.valorcarne.com.ar/impacto-del-traspaso-entre-jbs-y-minerva-en-el-sector-carnico/" TargetMode="External"/><Relationship Id="rId75" Type="http://schemas.openxmlformats.org/officeDocument/2006/relationships/hyperlink" Target="https://www.agromeat.com/199685/uruguay-detalle-de-faena-de-cabezas-de-vacuno-por-frigorificos-de-todo-el-pais-en-2016" TargetMode="External"/><Relationship Id="rId91" Type="http://schemas.openxmlformats.org/officeDocument/2006/relationships/hyperlink" Target="https://www.pilotsofamerica.com/community/threads/impending-possible-meat-shortages.125669/" TargetMode="External"/><Relationship Id="rId96" Type="http://schemas.openxmlformats.org/officeDocument/2006/relationships/hyperlink" Target="https://solucoes.receita.fazenda.gov.br/servicos/cnpjreva/Cnpjreva_Solicitacao.asp" TargetMode="External"/><Relationship Id="rId1" Type="http://schemas.openxmlformats.org/officeDocument/2006/relationships/hyperlink" Target="https://australianabattoirs.com/2013/06/19/beenleigh/" TargetMode="External"/><Relationship Id="rId6" Type="http://schemas.openxmlformats.org/officeDocument/2006/relationships/hyperlink" Target="https://www.drovers.com/news/industry/cargill-will-temporarily-idle-two-packing-plants" TargetMode="External"/><Relationship Id="rId23" Type="http://schemas.openxmlformats.org/officeDocument/2006/relationships/hyperlink" Target="https://pecuaria.com.br/info.php?ver=25797" TargetMode="External"/><Relationship Id="rId28" Type="http://schemas.openxmlformats.org/officeDocument/2006/relationships/hyperlink" Target="https://www.beefpoint.com.br/jbs-abre-unidades-em-pontes-e-lacerda-e-vila-rica-mt/" TargetMode="External"/><Relationship Id="rId49" Type="http://schemas.openxmlformats.org/officeDocument/2006/relationships/hyperlink" Target="https://ae.linkedin.com/showcase/marfrig---argentina" TargetMode="External"/><Relationship Id="rId114" Type="http://schemas.openxmlformats.org/officeDocument/2006/relationships/hyperlink" Target="https://s3.amazonaws.com/mz-filemanager/0f0eab0b-e273-4418-ad2d-2e91710656a3/64e30b29-8541-495b-b039-4f6ffe11d05e_Memoria%20Anual%202018%20Athena%20Foods%20S.A..PDF" TargetMode="External"/><Relationship Id="rId119" Type="http://schemas.openxmlformats.org/officeDocument/2006/relationships/hyperlink" Target="https://www.ica.gov.co/noticias/ica-egipto-habilito-plantas-carnicos-exportacion" TargetMode="External"/><Relationship Id="rId44" Type="http://schemas.openxmlformats.org/officeDocument/2006/relationships/hyperlink" Target="https://drgnews.com/2021/09/14/jbs-grand-island-meatpacking-plant-fire-halts-processing/" TargetMode="External"/><Relationship Id="rId60" Type="http://schemas.openxmlformats.org/officeDocument/2006/relationships/hyperlink" Target="https://sustentabilidade.marfrig.com.br/assets/Documentos/Site/Relatorio_de_Sustentabilidade/2009/RAO_MARFRIG_2009.pdf" TargetMode="External"/><Relationship Id="rId65" Type="http://schemas.openxmlformats.org/officeDocument/2006/relationships/hyperlink" Target="http://ciusb.com.uy/papeles/167_Presentacion-de-Marfrig-2027.pdf" TargetMode="External"/><Relationship Id="rId81" Type="http://schemas.openxmlformats.org/officeDocument/2006/relationships/hyperlink" Target="https://www.istoedinheiro.com.br/minerva-unidade-em-palmeiras-de-goias-podera-exportar-carne-para-a-tailandia/" TargetMode="External"/><Relationship Id="rId86" Type="http://schemas.openxmlformats.org/officeDocument/2006/relationships/hyperlink" Target="https://www.aviculturaindustrial.com.br/imprensa/racionamento-de-agua-em-barretos-afeta-operacao-de-jbs-e-minerva/20141020-093221-y753" TargetMode="External"/><Relationship Id="rId4" Type="http://schemas.openxmlformats.org/officeDocument/2006/relationships/hyperlink" Target="https://www.cargill.ca/en/meat-processing" TargetMode="External"/><Relationship Id="rId9" Type="http://schemas.openxmlformats.org/officeDocument/2006/relationships/hyperlink" Target="https://careers.cargill.com/fresno-ca" TargetMode="External"/><Relationship Id="rId13" Type="http://schemas.openxmlformats.org/officeDocument/2006/relationships/hyperlink" Target="http://wikimapia.org/5217594/pt/Frigor%C3%ADfico-Independ%C3%AAncia" TargetMode="External"/><Relationship Id="rId18" Type="http://schemas.openxmlformats.org/officeDocument/2006/relationships/hyperlink" Target="https://www.campograndenews.com.br/cidades/interior/jbs-reativa-setor-de-desossa-e-abre-200-vagas-de-emprego-em-nova-andradina" TargetMode="External"/><Relationship Id="rId39" Type="http://schemas.openxmlformats.org/officeDocument/2006/relationships/hyperlink" Target="https://www.jornalopcao.com.br/ultimas-noticias/jbs-inaugura-primeiro-frigorifico-no-tocantins-em-araguaina-29204/" TargetMode="External"/><Relationship Id="rId109" Type="http://schemas.openxmlformats.org/officeDocument/2006/relationships/hyperlink" Target="https://www.gub.uy/unidad-reguladora-servicios-energia-agua/sites/unidad-reguladora-servicios-energia-agua/files/2022-10/P.pdf" TargetMode="External"/><Relationship Id="rId34" Type="http://schemas.openxmlformats.org/officeDocument/2006/relationships/hyperlink" Target="https://1library.org/article/resumo-a-concentra%C3%A7%C3%A3o-da-ind%C3%BAstria-e-instala%C3%A7%C3%A3o-dos.q5we227q" TargetMode="External"/><Relationship Id="rId50" Type="http://schemas.openxmlformats.org/officeDocument/2006/relationships/hyperlink" Target="https://sustentabilidade.marfrig.com.br/assets/Documentos/Site/Relatorio_de_Sustentabilidade/2009/RAO_MARFRIG_2009.pdf" TargetMode="External"/><Relationship Id="rId55" Type="http://schemas.openxmlformats.org/officeDocument/2006/relationships/hyperlink" Target="https://sustentabilidade.marfrig.com.br/assets/Documentos/Site/Relatorio_de_Sustentabilidade/2009/RAO_MARFRIG_2009.pdf" TargetMode="External"/><Relationship Id="rId76" Type="http://schemas.openxmlformats.org/officeDocument/2006/relationships/hyperlink" Target="https://s3.amazonaws.com/mz-filemanager/0f0eab0b-e273-4418-ad2d-2e91710656a3/64e30b29-8541-495b-b039-4f6ffe11d05e_Memoria%20Anual%202018%20Athena%20Foods%20S.A..PDF" TargetMode="External"/><Relationship Id="rId97" Type="http://schemas.openxmlformats.org/officeDocument/2006/relationships/hyperlink" Target="https://www.fsis.usda.gov/inspection/fsis-inspected-establishments/tyson-fresh-meats-inc.-2" TargetMode="External"/><Relationship Id="rId104" Type="http://schemas.openxmlformats.org/officeDocument/2006/relationships/hyperlink" Target="https://www.argentina.gob.ar/sites/default/files/usa_1.pdf" TargetMode="External"/><Relationship Id="rId120" Type="http://schemas.openxmlformats.org/officeDocument/2006/relationships/hyperlink" Target="https://www.productivacm.com/athena-foods-opera-con-5-plantas-en-el-pais/" TargetMode="External"/><Relationship Id="rId7" Type="http://schemas.openxmlformats.org/officeDocument/2006/relationships/hyperlink" Target="https://careers.cargill.com/wyalusing-pa" TargetMode="External"/><Relationship Id="rId71" Type="http://schemas.openxmlformats.org/officeDocument/2006/relationships/hyperlink" Target="https://www.elheraldo.co/economia/multinacional-minerva-foods-adquiere-frigorifico-en-cordoba-185006" TargetMode="External"/><Relationship Id="rId92" Type="http://schemas.openxmlformats.org/officeDocument/2006/relationships/hyperlink" Target="https://calgaryherald.com/business/local-business/cyberattack-temporarily-shuts-down-brooks-slaughterhouse-exposes-vulnerability-of-food-system,%20https:/financialpost.com/news/retail-marketing/meat-is-latest-cyber-victim-as-hackers-hit-top-supplier-jbs" TargetMode="External"/><Relationship Id="rId2" Type="http://schemas.openxmlformats.org/officeDocument/2006/relationships/hyperlink" Target="https://www.beefcentral.com/processing/25m-injection-drives-naracoorte-efficiency/" TargetMode="External"/><Relationship Id="rId29" Type="http://schemas.openxmlformats.org/officeDocument/2006/relationships/hyperlink" Target="http://revistacrescer.globo.com/Revista/Crescer/0,,EMI80897-15565,00-JBS+ARRENDA+UNIDADES+NO+MATO+GROSSO+E+AMPLIA+CAPACIDADE+DE+ABATE.html" TargetMode="External"/><Relationship Id="rId24" Type="http://schemas.openxmlformats.org/officeDocument/2006/relationships/hyperlink" Target="https://www.noticiasagricolas.com.br/noticias/boi/50729-jbs-arrenda-5-plantas-e-eleva-abate.html" TargetMode="External"/><Relationship Id="rId40" Type="http://schemas.openxmlformats.org/officeDocument/2006/relationships/hyperlink" Target="https://www.abc.net.au/news/rural/2016-03-31/townsville-meatworks-opens-after-four-month-closure/7286900" TargetMode="External"/><Relationship Id="rId45" Type="http://schemas.openxmlformats.org/officeDocument/2006/relationships/hyperlink" Target="https://www.meatpoultry.com/articles/9825-jbs-acquires-xl-foods-us-processing-plants" TargetMode="External"/><Relationship Id="rId66" Type="http://schemas.openxmlformats.org/officeDocument/2006/relationships/hyperlink" Target="http://ciusb.com.uy/papeles/167_Presentacion-de-Marfrig-2027.pdf" TargetMode="External"/><Relationship Id="rId87" Type="http://schemas.openxmlformats.org/officeDocument/2006/relationships/hyperlink" Target="https://www.scotconsultoria.com.br/imprimir/noticias/20654" TargetMode="External"/><Relationship Id="rId110" Type="http://schemas.openxmlformats.org/officeDocument/2006/relationships/hyperlink" Target="https://www.argentina.gob.ar/sites/default/files/colombia_030718.pdf" TargetMode="External"/><Relationship Id="rId115" Type="http://schemas.openxmlformats.org/officeDocument/2006/relationships/hyperlink" Target="https://www.mef.gub.uy/innovaportal/file/25237/1/23-07-2018-frigorif.-canelones-s.a.-81573-miem.pdf" TargetMode="External"/><Relationship Id="rId61" Type="http://schemas.openxmlformats.org/officeDocument/2006/relationships/hyperlink" Target="https://www.reuters.com/article/national-beef-ma-marfrig-gl-foods-idUSL2N27Y05P" TargetMode="External"/><Relationship Id="rId82" Type="http://schemas.openxmlformats.org/officeDocument/2006/relationships/hyperlink" Target="http://www.econ.puc-rio.br/uploads/adm/trabalhos/files/Luma_Miranda_Gaspar_Mono_18_2.pdf" TargetMode="External"/><Relationship Id="rId19" Type="http://schemas.openxmlformats.org/officeDocument/2006/relationships/hyperlink" Target="http://anastacio.ms.gov.br/noticia/2221/frigorifico-jbs-inaugura-unidade-em-anastacio-e-comeca-gerando-mais-de-300-empregos" TargetMode="External"/><Relationship Id="rId14" Type="http://schemas.openxmlformats.org/officeDocument/2006/relationships/hyperlink" Target="https://jbs.com.br/imprensa/releases/jbs-moderniza-unidade-em-goiania-e-amplia-capacidade-de-abate-e-desossa-de-bovinos/" TargetMode="External"/><Relationship Id="rId30" Type="http://schemas.openxmlformats.org/officeDocument/2006/relationships/hyperlink" Target="http://revistacrescer.globo.com/Revista/Crescer/0,,EMI80897-15565,00-JBS+ARRENDA+UNIDADES+NO+MATO+GROSSO+E+AMPLIA+CAPACIDADE+DE+ABATE.html" TargetMode="External"/><Relationship Id="rId35" Type="http://schemas.openxmlformats.org/officeDocument/2006/relationships/hyperlink" Target="https://www.correiobraziliense.com.br/app/noticia/brasil/2009/06/19/interna-brasil,119951/mpf-solicita-paralisacao-de-frigorifico-do-friboi-em-ro.shtml" TargetMode="External"/><Relationship Id="rId56" Type="http://schemas.openxmlformats.org/officeDocument/2006/relationships/hyperlink" Target="https://sustentabilidade.marfrig.com.br/assets/Documentos/Site/Relatorio_de_Sustentabilidade/2009/RAO_MARFRIG_2009.pdf" TargetMode="External"/><Relationship Id="rId77" Type="http://schemas.openxmlformats.org/officeDocument/2006/relationships/hyperlink" Target="https://s3.amazonaws.com/mz-filemanager/0f0eab0b-e273-4418-ad2d-2e91710656a3/64e30b29-8541-495b-b039-4f6ffe11d05e_Memoria%20Anual%202018%20Athena%20Foods%20S.A..PDF" TargetMode="External"/><Relationship Id="rId100" Type="http://schemas.openxmlformats.org/officeDocument/2006/relationships/hyperlink" Target="https://www.fsis.usda.gov/inspection/fsis-inspected-establishments/tyson-fresh-meats-inc.-1" TargetMode="External"/><Relationship Id="rId105" Type="http://schemas.openxmlformats.org/officeDocument/2006/relationships/hyperlink" Target="https://www.argentina.gob.ar/sites/default/files/usa_1.pdf" TargetMode="External"/><Relationship Id="rId8" Type="http://schemas.openxmlformats.org/officeDocument/2006/relationships/hyperlink" Target="https://www.meatpoultry.com/articles/7719-congressman-to-visit-cargill-facility-in-colorado" TargetMode="External"/><Relationship Id="rId51" Type="http://schemas.openxmlformats.org/officeDocument/2006/relationships/hyperlink" Target="https://sustentabilidade.marfrig.com.br/assets/Documentos/Site/Relatorio_de_Sustentabilidade/2009/RAO_MARFRIG_2009.pdf" TargetMode="External"/><Relationship Id="rId72" Type="http://schemas.openxmlformats.org/officeDocument/2006/relationships/hyperlink" Target="https://www.contextoganadero.com/economia/athena-foods-acuerda-compra-de-vijagual-por-us26-millones" TargetMode="External"/><Relationship Id="rId93" Type="http://schemas.openxmlformats.org/officeDocument/2006/relationships/hyperlink" Target="https://jbsfoodsgroup.com/our-locations" TargetMode="External"/><Relationship Id="rId98" Type="http://schemas.openxmlformats.org/officeDocument/2006/relationships/hyperlink" Target="https://www.fsis.usda.gov/inspection/fsis-inspected-establishments/tyson-fresh-meats-inc.-13" TargetMode="External"/><Relationship Id="rId121" Type="http://schemas.openxmlformats.org/officeDocument/2006/relationships/hyperlink" Target="https://www.productivacm.com/frigo-asuncion-espera-certificacion-para-exportar/" TargetMode="External"/><Relationship Id="rId3" Type="http://schemas.openxmlformats.org/officeDocument/2006/relationships/hyperlink" Target="https://www.farmonline.com.au/story/3625093/teys-cargill-talk-up-the-positives/" TargetMode="External"/><Relationship Id="rId25" Type="http://schemas.openxmlformats.org/officeDocument/2006/relationships/hyperlink" Target="http://g1.globo.com/economia-e-negocios/noticia/2010/09/jbs-fecha-frigorifico-em-caceres-mt.html" TargetMode="External"/><Relationship Id="rId46" Type="http://schemas.openxmlformats.org/officeDocument/2006/relationships/hyperlink" Target="https://www.mlive.com/news/kalamazoo/2010/08/jbs_looks_to_make_100_million.html" TargetMode="External"/><Relationship Id="rId67" Type="http://schemas.openxmlformats.org/officeDocument/2006/relationships/hyperlink" Target="https://www.cronista.com/impresa-general/La-brasilena-Friboi-va-por-su-quinto-frigorifico-en-la-Argentina-20061130-0070.html" TargetMode="External"/><Relationship Id="rId116" Type="http://schemas.openxmlformats.org/officeDocument/2006/relationships/hyperlink" Target="https://www.gub.uy/ministerio-economia-finanzas/institucional/normativa/resolucion-n-68014-asunto-62014-frigorifico-matadero-carrasco-sa-frimacar" TargetMode="External"/><Relationship Id="rId20" Type="http://schemas.openxmlformats.org/officeDocument/2006/relationships/hyperlink" Target="https://navirai.ms.gov.br/noticia/rhaiza-matos-e-gerentes-do-executivo-municipal-visitam-o-frigorifico-jbs/" TargetMode="External"/><Relationship Id="rId41" Type="http://schemas.openxmlformats.org/officeDocument/2006/relationships/hyperlink" Target="https://en.wikipedia.org/wiki/Nerimbera,_Queensland" TargetMode="External"/><Relationship Id="rId62" Type="http://schemas.openxmlformats.org/officeDocument/2006/relationships/hyperlink" Target="https://www.reuters.com/article/national-beef-ma-marfrig-gl-foods-idUSL2N27Y05P" TargetMode="External"/><Relationship Id="rId83" Type="http://schemas.openxmlformats.org/officeDocument/2006/relationships/hyperlink" Target="https://www.beefpoint.com.br/minerva-fecha-emprestimo-de-r-121-mi-com-bndes-50849/" TargetMode="External"/><Relationship Id="rId88" Type="http://schemas.openxmlformats.org/officeDocument/2006/relationships/hyperlink" Target="https://www.meatpoultry.com/articles/22214-tysons-holcomb-plant-bouncing-back" TargetMode="External"/><Relationship Id="rId111" Type="http://schemas.openxmlformats.org/officeDocument/2006/relationships/hyperlink" Target="https://www.argentina.gob.ar/sites/default/files/colombia_030718.pdf" TargetMode="External"/><Relationship Id="rId15" Type="http://schemas.openxmlformats.org/officeDocument/2006/relationships/hyperlink" Target="https://www.paginarural.com.br/noticia/68421/goias-mozarlandia-tem-mais-de-1900-animais-inscritos-e-bate-recorde-no-circuito-boi-verde" TargetMode="External"/><Relationship Id="rId36" Type="http://schemas.openxmlformats.org/officeDocument/2006/relationships/hyperlink" Target="https://www.beefpoint.com.br/ro-friboi-amplia-capacidade-de-abate-em-vilhena-52840/" TargetMode="External"/><Relationship Id="rId57" Type="http://schemas.openxmlformats.org/officeDocument/2006/relationships/hyperlink" Target="https://sustentabilidade.marfrig.com.br/assets/Documentos/Site/Relatorio_de_Sustentabilidade/2009/RAO_MARFRIG_2009.pdf" TargetMode="External"/><Relationship Id="rId106" Type="http://schemas.openxmlformats.org/officeDocument/2006/relationships/hyperlink" Target="https://www.gub.uy/unidad-reguladora-servicios-energia-agua/sites/unidad-reguladora-servicios-energia-agua/files/2022-10/P.pdf" TargetMode="External"/><Relationship Id="rId10" Type="http://schemas.openxmlformats.org/officeDocument/2006/relationships/hyperlink" Target="https://careers.cargill.com/friona-tx" TargetMode="External"/><Relationship Id="rId31" Type="http://schemas.openxmlformats.org/officeDocument/2006/relationships/hyperlink" Target="https://www.teses.usp.br/teses/disponiveis/8/8136/tde-21082012-100332/publico/2012_DomingosSavioCorrea_VRev.pdf" TargetMode="External"/><Relationship Id="rId52" Type="http://schemas.openxmlformats.org/officeDocument/2006/relationships/hyperlink" Target="https://alfonsin.com.br/marfrig-arrenda-unidade-em-mato-grosso/" TargetMode="External"/><Relationship Id="rId73" Type="http://schemas.openxmlformats.org/officeDocument/2006/relationships/hyperlink" Target="https://corredorbioceanico.org/frigorificos-del-norte-lideran-faena-en-el-primer-semestre/" TargetMode="External"/><Relationship Id="rId78" Type="http://schemas.openxmlformats.org/officeDocument/2006/relationships/hyperlink" Target="https://www.beefpoint.com.br/minerva-recebera-mais-de-r-40-milhoes-da-marfrig-por-venda-de-unidade/" TargetMode="External"/><Relationship Id="rId94" Type="http://schemas.openxmlformats.org/officeDocument/2006/relationships/hyperlink" Target="https://solucoes.receita.fazenda.gov.br/servicos/cnpjreva/Cnpjreva_Solicitacao.asp" TargetMode="External"/><Relationship Id="rId99" Type="http://schemas.openxmlformats.org/officeDocument/2006/relationships/hyperlink" Target="https://www.fsis.usda.gov/inspection/fsis-inspected-establishments/tyson-fresh-meats-inc.-11" TargetMode="External"/><Relationship Id="rId101" Type="http://schemas.openxmlformats.org/officeDocument/2006/relationships/hyperlink" Target="https://www.fsis.usda.gov/inspection/fsis-inspected-establishments/tyson-fresh-meats-inc.-14" TargetMode="External"/><Relationship Id="rId122" Type="http://schemas.openxmlformats.org/officeDocument/2006/relationships/hyperlink" Target="https://www.elnacional.com.py/economia/2021/10/26/los-duenos-de-athena-el-frigorifico-siniestrad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23BF4-F25B-4FA8-AE38-9190CE79931B}">
  <sheetPr codeName="Sheet1"/>
  <dimension ref="A1:D57"/>
  <sheetViews>
    <sheetView showGridLines="0" tabSelected="1" workbookViewId="0">
      <selection activeCell="A3" sqref="A3:C3"/>
    </sheetView>
  </sheetViews>
  <sheetFormatPr defaultRowHeight="14.65"/>
  <cols>
    <col min="1" max="1" width="5.85546875" style="2" customWidth="1"/>
    <col min="2" max="2" width="29.42578125" customWidth="1"/>
    <col min="3" max="3" width="100.85546875" customWidth="1"/>
    <col min="4" max="4" width="9.28515625" style="52"/>
  </cols>
  <sheetData>
    <row r="1" spans="1:4" ht="48" customHeight="1">
      <c r="A1" s="1"/>
      <c r="B1" s="64" t="s">
        <v>0</v>
      </c>
      <c r="C1" s="64"/>
      <c r="D1" s="64"/>
    </row>
    <row r="2" spans="1:4" ht="6.4" customHeight="1"/>
    <row r="3" spans="1:4" ht="17.100000000000001" customHeight="1">
      <c r="A3" s="63" t="s">
        <v>1</v>
      </c>
      <c r="B3" s="63"/>
      <c r="C3" s="63"/>
    </row>
    <row r="4" spans="1:4" ht="9" customHeight="1">
      <c r="A4" s="3"/>
      <c r="B4" s="60"/>
      <c r="C4" s="60"/>
    </row>
    <row r="5" spans="1:4" ht="17.100000000000001" customHeight="1">
      <c r="A5" s="63" t="s">
        <v>2</v>
      </c>
      <c r="B5" s="63"/>
      <c r="C5" s="63"/>
    </row>
    <row r="6" spans="1:4" ht="9" customHeight="1">
      <c r="A6" s="3"/>
      <c r="B6" s="60"/>
      <c r="C6" s="60"/>
    </row>
    <row r="7" spans="1:4" ht="33" customHeight="1">
      <c r="A7" s="68" t="s">
        <v>3</v>
      </c>
      <c r="B7" s="68"/>
      <c r="C7" s="68"/>
    </row>
    <row r="8" spans="1:4" ht="9" customHeight="1">
      <c r="A8" s="3"/>
      <c r="B8" s="60"/>
      <c r="C8" s="60"/>
    </row>
    <row r="9" spans="1:4" ht="47.1" customHeight="1">
      <c r="A9" s="65" t="s">
        <v>4</v>
      </c>
      <c r="B9" s="65"/>
      <c r="C9" s="65"/>
    </row>
    <row r="10" spans="1:4" ht="6.95" customHeight="1">
      <c r="A10" s="61"/>
      <c r="B10" s="61"/>
      <c r="C10" s="61"/>
    </row>
    <row r="11" spans="1:4" s="50" customFormat="1">
      <c r="A11" s="69" t="s">
        <v>5</v>
      </c>
      <c r="B11" s="70"/>
      <c r="C11" s="70"/>
      <c r="D11" s="53"/>
    </row>
    <row r="12" spans="1:4" s="50" customFormat="1" ht="11.1" customHeight="1">
      <c r="A12" s="62"/>
      <c r="B12" s="62"/>
      <c r="C12" s="62"/>
      <c r="D12" s="53"/>
    </row>
    <row r="13" spans="1:4" s="51" customFormat="1" ht="15" customHeight="1">
      <c r="A13" s="66" t="s">
        <v>6</v>
      </c>
      <c r="B13" s="67"/>
      <c r="C13" s="67"/>
      <c r="D13" s="54"/>
    </row>
    <row r="14" spans="1:4" ht="9.6" customHeight="1">
      <c r="A14" s="61"/>
      <c r="B14" s="61"/>
      <c r="C14" s="61"/>
    </row>
    <row r="15" spans="1:4" ht="30" customHeight="1">
      <c r="A15" s="65" t="s">
        <v>7</v>
      </c>
      <c r="B15" s="65"/>
      <c r="C15" s="65"/>
    </row>
    <row r="16" spans="1:4" ht="6" customHeight="1">
      <c r="A16" s="3"/>
      <c r="B16" s="60"/>
      <c r="C16" s="60"/>
    </row>
    <row r="17" spans="1:4" ht="15.95">
      <c r="A17" s="4" t="s">
        <v>8</v>
      </c>
    </row>
    <row r="18" spans="1:4">
      <c r="D18"/>
    </row>
    <row r="19" spans="1:4">
      <c r="A19" s="5">
        <v>1</v>
      </c>
      <c r="B19" s="6" t="s">
        <v>9</v>
      </c>
      <c r="C19" t="s">
        <v>10</v>
      </c>
      <c r="D19"/>
    </row>
    <row r="20" spans="1:4">
      <c r="A20" s="5">
        <v>2</v>
      </c>
      <c r="B20" s="6" t="s">
        <v>11</v>
      </c>
      <c r="C20" t="s">
        <v>12</v>
      </c>
      <c r="D20"/>
    </row>
    <row r="21" spans="1:4">
      <c r="A21" s="5">
        <v>3</v>
      </c>
      <c r="B21" s="6" t="s">
        <v>13</v>
      </c>
      <c r="C21" t="s">
        <v>14</v>
      </c>
      <c r="D21"/>
    </row>
    <row r="22" spans="1:4">
      <c r="A22" s="5">
        <v>4</v>
      </c>
      <c r="B22" s="6" t="s">
        <v>15</v>
      </c>
      <c r="C22" t="s">
        <v>16</v>
      </c>
      <c r="D22"/>
    </row>
    <row r="23" spans="1:4">
      <c r="A23" s="5">
        <v>5</v>
      </c>
      <c r="B23" s="6" t="s">
        <v>17</v>
      </c>
      <c r="C23" t="s">
        <v>18</v>
      </c>
      <c r="D23"/>
    </row>
    <row r="24" spans="1:4">
      <c r="A24" s="5">
        <v>6</v>
      </c>
      <c r="B24" s="6" t="s">
        <v>19</v>
      </c>
      <c r="C24" t="s">
        <v>20</v>
      </c>
      <c r="D24"/>
    </row>
    <row r="25" spans="1:4">
      <c r="A25" s="5">
        <v>7</v>
      </c>
      <c r="B25" s="6" t="s">
        <v>21</v>
      </c>
      <c r="C25" t="s">
        <v>22</v>
      </c>
      <c r="D25"/>
    </row>
    <row r="26" spans="1:4">
      <c r="A26" s="5">
        <v>8</v>
      </c>
      <c r="B26" s="6" t="s">
        <v>23</v>
      </c>
      <c r="C26" t="s">
        <v>24</v>
      </c>
      <c r="D26"/>
    </row>
    <row r="27" spans="1:4">
      <c r="A27" s="5">
        <v>9</v>
      </c>
      <c r="B27" s="6" t="s">
        <v>25</v>
      </c>
      <c r="C27" t="s">
        <v>26</v>
      </c>
      <c r="D27"/>
    </row>
    <row r="28" spans="1:4">
      <c r="A28" s="5">
        <v>10</v>
      </c>
      <c r="B28" s="6" t="s">
        <v>27</v>
      </c>
      <c r="C28" t="s">
        <v>28</v>
      </c>
      <c r="D28"/>
    </row>
    <row r="29" spans="1:4">
      <c r="A29" s="5">
        <v>11</v>
      </c>
      <c r="B29" s="6" t="s">
        <v>29</v>
      </c>
      <c r="C29" t="s">
        <v>30</v>
      </c>
      <c r="D29"/>
    </row>
    <row r="30" spans="1:4">
      <c r="A30" s="5">
        <v>12</v>
      </c>
      <c r="B30" s="6" t="s">
        <v>31</v>
      </c>
      <c r="C30" t="s">
        <v>32</v>
      </c>
      <c r="D30"/>
    </row>
    <row r="31" spans="1:4">
      <c r="A31" s="5">
        <v>13</v>
      </c>
      <c r="B31" s="6" t="s">
        <v>33</v>
      </c>
      <c r="C31" t="s">
        <v>34</v>
      </c>
      <c r="D31"/>
    </row>
    <row r="32" spans="1:4">
      <c r="A32" s="5">
        <v>14</v>
      </c>
      <c r="B32" s="6" t="s">
        <v>35</v>
      </c>
      <c r="C32" t="s">
        <v>36</v>
      </c>
      <c r="D32"/>
    </row>
    <row r="33" spans="1:4">
      <c r="A33" s="5">
        <v>15</v>
      </c>
      <c r="B33" s="6" t="s">
        <v>37</v>
      </c>
      <c r="C33" t="s">
        <v>38</v>
      </c>
      <c r="D33"/>
    </row>
    <row r="34" spans="1:4">
      <c r="A34" s="5">
        <v>16</v>
      </c>
      <c r="B34" s="7" t="s">
        <v>39</v>
      </c>
      <c r="C34" s="8" t="s">
        <v>40</v>
      </c>
      <c r="D34"/>
    </row>
    <row r="35" spans="1:4">
      <c r="A35" s="5">
        <v>17</v>
      </c>
      <c r="B35" s="7" t="s">
        <v>41</v>
      </c>
      <c r="C35" s="8" t="s">
        <v>42</v>
      </c>
      <c r="D35"/>
    </row>
    <row r="36" spans="1:4" ht="29.1">
      <c r="A36" s="5">
        <v>18</v>
      </c>
      <c r="B36" s="13" t="s">
        <v>43</v>
      </c>
      <c r="C36" s="8" t="s">
        <v>44</v>
      </c>
      <c r="D36"/>
    </row>
    <row r="37" spans="1:4">
      <c r="A37" s="5">
        <v>19</v>
      </c>
      <c r="B37" s="6" t="s">
        <v>45</v>
      </c>
      <c r="C37" t="s">
        <v>46</v>
      </c>
      <c r="D37"/>
    </row>
    <row r="38" spans="1:4">
      <c r="A38" s="5">
        <v>20</v>
      </c>
      <c r="B38" s="6" t="s">
        <v>47</v>
      </c>
      <c r="C38" t="s">
        <v>48</v>
      </c>
      <c r="D38"/>
    </row>
    <row r="39" spans="1:4">
      <c r="A39" s="5">
        <v>21</v>
      </c>
      <c r="B39" s="6" t="s">
        <v>49</v>
      </c>
      <c r="C39" t="s">
        <v>50</v>
      </c>
      <c r="D39"/>
    </row>
    <row r="40" spans="1:4">
      <c r="A40" s="5">
        <v>22</v>
      </c>
      <c r="B40" s="6" t="s">
        <v>51</v>
      </c>
      <c r="C40" t="s">
        <v>52</v>
      </c>
      <c r="D40"/>
    </row>
    <row r="41" spans="1:4">
      <c r="A41" s="5">
        <v>23</v>
      </c>
      <c r="B41" s="6" t="s">
        <v>53</v>
      </c>
      <c r="C41" t="s">
        <v>54</v>
      </c>
      <c r="D41"/>
    </row>
    <row r="42" spans="1:4" ht="29.1">
      <c r="A42" s="5">
        <v>24</v>
      </c>
      <c r="B42" s="9" t="s">
        <v>55</v>
      </c>
      <c r="C42" s="8" t="s">
        <v>56</v>
      </c>
      <c r="D42"/>
    </row>
    <row r="43" spans="1:4">
      <c r="A43" s="5">
        <v>25</v>
      </c>
      <c r="B43" s="6" t="s">
        <v>57</v>
      </c>
      <c r="C43" t="s">
        <v>58</v>
      </c>
      <c r="D43"/>
    </row>
    <row r="44" spans="1:4">
      <c r="A44" s="5">
        <v>26</v>
      </c>
      <c r="B44" s="6" t="s">
        <v>59</v>
      </c>
      <c r="C44" t="s">
        <v>60</v>
      </c>
      <c r="D44"/>
    </row>
    <row r="45" spans="1:4">
      <c r="A45" s="5">
        <v>27</v>
      </c>
      <c r="B45" s="6" t="s">
        <v>61</v>
      </c>
      <c r="C45" t="s">
        <v>62</v>
      </c>
      <c r="D45"/>
    </row>
    <row r="46" spans="1:4">
      <c r="A46" s="5">
        <v>28</v>
      </c>
      <c r="B46" s="6" t="s">
        <v>63</v>
      </c>
      <c r="C46" t="s">
        <v>64</v>
      </c>
      <c r="D46"/>
    </row>
    <row r="47" spans="1:4">
      <c r="A47" s="5">
        <v>29</v>
      </c>
      <c r="B47" s="6" t="s">
        <v>65</v>
      </c>
      <c r="C47" t="s">
        <v>66</v>
      </c>
      <c r="D47"/>
    </row>
    <row r="48" spans="1:4">
      <c r="A48" s="5">
        <v>30</v>
      </c>
      <c r="B48" s="6" t="s">
        <v>67</v>
      </c>
      <c r="C48" t="s">
        <v>68</v>
      </c>
      <c r="D48"/>
    </row>
    <row r="49" spans="1:4">
      <c r="A49" s="5">
        <v>31</v>
      </c>
      <c r="B49" s="9" t="s">
        <v>69</v>
      </c>
      <c r="C49" s="8" t="s">
        <v>70</v>
      </c>
      <c r="D49"/>
    </row>
    <row r="50" spans="1:4">
      <c r="A50" s="5">
        <v>32</v>
      </c>
      <c r="B50" s="6" t="s">
        <v>71</v>
      </c>
      <c r="C50" t="s">
        <v>72</v>
      </c>
      <c r="D50"/>
    </row>
    <row r="51" spans="1:4">
      <c r="A51" s="5">
        <v>33</v>
      </c>
      <c r="B51" s="6" t="s">
        <v>73</v>
      </c>
      <c r="C51" t="s">
        <v>74</v>
      </c>
      <c r="D51"/>
    </row>
    <row r="52" spans="1:4">
      <c r="A52" s="5">
        <v>34</v>
      </c>
      <c r="B52" s="6" t="s">
        <v>75</v>
      </c>
      <c r="C52" t="s">
        <v>76</v>
      </c>
      <c r="D52"/>
    </row>
    <row r="53" spans="1:4">
      <c r="A53" s="5">
        <v>35</v>
      </c>
      <c r="B53" s="6" t="s">
        <v>77</v>
      </c>
      <c r="C53" t="s">
        <v>78</v>
      </c>
      <c r="D53"/>
    </row>
    <row r="54" spans="1:4">
      <c r="D54"/>
    </row>
    <row r="55" spans="1:4" ht="30" customHeight="1">
      <c r="A55" s="63" t="s">
        <v>79</v>
      </c>
      <c r="B55" s="63"/>
      <c r="C55" s="63"/>
      <c r="D55"/>
    </row>
    <row r="56" spans="1:4">
      <c r="A56" s="2" t="s">
        <v>80</v>
      </c>
      <c r="D56"/>
    </row>
    <row r="57" spans="1:4">
      <c r="D57"/>
    </row>
  </sheetData>
  <mergeCells count="9">
    <mergeCell ref="A55:C55"/>
    <mergeCell ref="B1:D1"/>
    <mergeCell ref="A3:C3"/>
    <mergeCell ref="A5:C5"/>
    <mergeCell ref="A9:C9"/>
    <mergeCell ref="A13:C13"/>
    <mergeCell ref="A15:C15"/>
    <mergeCell ref="A7:C7"/>
    <mergeCell ref="A11:C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7024E-5700-4154-A830-051803DA9B06}">
  <sheetPr codeName="Sheet2"/>
  <dimension ref="A1:AI267"/>
  <sheetViews>
    <sheetView zoomScaleNormal="100" workbookViewId="0">
      <pane xSplit="1" ySplit="1" topLeftCell="B2" activePane="bottomRight" state="frozen"/>
      <selection pane="bottomRight" activeCell="D3" sqref="D3"/>
      <selection pane="bottomLeft" activeCell="A2" sqref="A2"/>
      <selection pane="topRight" activeCell="C1" sqref="C1"/>
    </sheetView>
  </sheetViews>
  <sheetFormatPr defaultRowHeight="14.65"/>
  <cols>
    <col min="1" max="1" width="15.140625" customWidth="1"/>
    <col min="2" max="3" width="25" customWidth="1"/>
    <col min="4" max="4" width="24.5703125" customWidth="1"/>
    <col min="6" max="6" width="13.140625" bestFit="1" customWidth="1"/>
    <col min="7" max="7" width="13.42578125" customWidth="1"/>
    <col min="8" max="8" width="31.85546875" bestFit="1" customWidth="1"/>
    <col min="9" max="10" width="11.5703125" customWidth="1"/>
    <col min="11" max="11" width="10.28515625" customWidth="1"/>
    <col min="12" max="12" width="20" customWidth="1"/>
    <col min="13" max="14" width="14.42578125"/>
    <col min="15" max="15" width="14.42578125" style="16"/>
    <col min="16" max="16" width="14.42578125"/>
    <col min="17" max="17" width="9.28515625" style="15"/>
    <col min="18" max="18" width="11" customWidth="1"/>
    <col min="19" max="19" width="16.5703125" customWidth="1"/>
    <col min="20" max="20" width="47.85546875" customWidth="1"/>
    <col min="21" max="21" width="13.28515625" style="18" customWidth="1"/>
    <col min="22" max="22" width="16.5703125" customWidth="1"/>
    <col min="23" max="23" width="47.85546875" customWidth="1"/>
    <col min="24" max="24" width="17.85546875" customWidth="1"/>
    <col min="25" max="25" width="25" bestFit="1" customWidth="1"/>
    <col min="26" max="26" width="21.140625" bestFit="1" customWidth="1"/>
    <col min="27" max="27" width="13.5703125" bestFit="1" customWidth="1"/>
    <col min="28" max="28" width="16.42578125" bestFit="1" customWidth="1"/>
    <col min="29" max="29" width="16.5703125" customWidth="1"/>
    <col min="30" max="30" width="47.85546875" customWidth="1"/>
    <col min="31" max="31" width="17.85546875" customWidth="1"/>
    <col min="32" max="32" width="23.140625" bestFit="1" customWidth="1"/>
    <col min="33" max="33" width="23.28515625" bestFit="1" customWidth="1"/>
    <col min="34" max="34" width="15" bestFit="1" customWidth="1"/>
    <col min="35" max="35" width="18.5703125" bestFit="1" customWidth="1"/>
  </cols>
  <sheetData>
    <row r="1" spans="1:35">
      <c r="A1" s="58" t="s">
        <v>9</v>
      </c>
      <c r="B1" s="57" t="s">
        <v>11</v>
      </c>
      <c r="C1" s="20" t="s">
        <v>13</v>
      </c>
      <c r="D1" s="20" t="s">
        <v>15</v>
      </c>
      <c r="E1" s="20" t="s">
        <v>17</v>
      </c>
      <c r="F1" s="20" t="s">
        <v>19</v>
      </c>
      <c r="G1" s="20" t="s">
        <v>21</v>
      </c>
      <c r="H1" s="20" t="s">
        <v>23</v>
      </c>
      <c r="I1" s="20" t="s">
        <v>25</v>
      </c>
      <c r="J1" s="20" t="s">
        <v>27</v>
      </c>
      <c r="K1" s="20" t="s">
        <v>29</v>
      </c>
      <c r="L1" s="20" t="s">
        <v>31</v>
      </c>
      <c r="M1" s="21" t="s">
        <v>33</v>
      </c>
      <c r="N1" s="21" t="s">
        <v>35</v>
      </c>
      <c r="O1" s="71" t="s">
        <v>37</v>
      </c>
      <c r="P1" s="72" t="s">
        <v>39</v>
      </c>
      <c r="Q1" s="73" t="s">
        <v>41</v>
      </c>
      <c r="R1" s="74" t="s">
        <v>43</v>
      </c>
      <c r="S1" s="22" t="s">
        <v>45</v>
      </c>
      <c r="T1" s="22" t="s">
        <v>47</v>
      </c>
      <c r="U1" s="23" t="s">
        <v>49</v>
      </c>
      <c r="V1" s="22" t="s">
        <v>51</v>
      </c>
      <c r="W1" s="22" t="s">
        <v>53</v>
      </c>
      <c r="X1" s="24" t="s">
        <v>55</v>
      </c>
      <c r="Y1" s="22" t="s">
        <v>57</v>
      </c>
      <c r="Z1" s="22" t="s">
        <v>59</v>
      </c>
      <c r="AA1" s="22" t="s">
        <v>61</v>
      </c>
      <c r="AB1" s="22" t="s">
        <v>63</v>
      </c>
      <c r="AC1" s="22" t="s">
        <v>65</v>
      </c>
      <c r="AD1" s="22" t="s">
        <v>67</v>
      </c>
      <c r="AE1" s="24" t="s">
        <v>69</v>
      </c>
      <c r="AF1" s="22" t="s">
        <v>71</v>
      </c>
      <c r="AG1" s="22" t="s">
        <v>73</v>
      </c>
      <c r="AH1" s="22" t="s">
        <v>75</v>
      </c>
      <c r="AI1" s="22" t="s">
        <v>77</v>
      </c>
    </row>
    <row r="2" spans="1:35" s="10" customFormat="1">
      <c r="A2" s="59" t="s">
        <v>81</v>
      </c>
      <c r="B2" s="75" t="s">
        <v>82</v>
      </c>
      <c r="C2" s="76" t="s">
        <v>83</v>
      </c>
      <c r="D2" s="76" t="s">
        <v>84</v>
      </c>
      <c r="E2" s="29" t="s">
        <v>85</v>
      </c>
      <c r="F2" s="29">
        <v>36</v>
      </c>
      <c r="G2" s="76" t="s">
        <v>86</v>
      </c>
      <c r="H2" s="76" t="s">
        <v>87</v>
      </c>
      <c r="I2" s="77">
        <v>-35.0765612</v>
      </c>
      <c r="J2" s="77">
        <v>147.4045046</v>
      </c>
      <c r="K2" s="29" t="s">
        <v>88</v>
      </c>
      <c r="L2" s="29" t="s">
        <v>89</v>
      </c>
      <c r="M2" s="29" t="s">
        <v>90</v>
      </c>
      <c r="N2" s="29" t="s">
        <v>91</v>
      </c>
      <c r="O2" s="78">
        <v>1350</v>
      </c>
      <c r="P2" s="26" t="s">
        <v>92</v>
      </c>
      <c r="Q2" s="79">
        <v>5</v>
      </c>
      <c r="R2" s="80">
        <f t="shared" ref="R2:R33" si="0">IFERROR(Q2*O2*50,O2*5.5*50)</f>
        <v>337500</v>
      </c>
      <c r="S2" s="29">
        <v>4296596334</v>
      </c>
      <c r="T2" s="76" t="s">
        <v>93</v>
      </c>
      <c r="U2" s="27" t="s">
        <v>94</v>
      </c>
      <c r="V2" s="29">
        <v>4296555324</v>
      </c>
      <c r="W2" s="29" t="s">
        <v>95</v>
      </c>
      <c r="X2" s="81">
        <v>0.5</v>
      </c>
      <c r="Y2" s="29" t="s">
        <v>96</v>
      </c>
      <c r="Z2" s="29" t="s">
        <v>97</v>
      </c>
      <c r="AA2" s="29"/>
      <c r="AB2" s="29"/>
      <c r="AC2" s="25"/>
      <c r="AD2" s="25" t="s">
        <v>98</v>
      </c>
      <c r="AE2" s="28">
        <v>0.5</v>
      </c>
      <c r="AF2" s="25"/>
      <c r="AG2" s="25" t="s">
        <v>97</v>
      </c>
      <c r="AH2" s="25"/>
      <c r="AI2" s="25"/>
    </row>
    <row r="3" spans="1:35" s="10" customFormat="1">
      <c r="A3" s="59" t="s">
        <v>99</v>
      </c>
      <c r="B3" s="75" t="s">
        <v>100</v>
      </c>
      <c r="C3" s="76" t="s">
        <v>83</v>
      </c>
      <c r="D3" s="76" t="s">
        <v>84</v>
      </c>
      <c r="E3" s="29" t="s">
        <v>85</v>
      </c>
      <c r="F3" s="29">
        <v>36</v>
      </c>
      <c r="G3" s="76" t="s">
        <v>86</v>
      </c>
      <c r="H3" s="76" t="s">
        <v>87</v>
      </c>
      <c r="I3" s="77">
        <v>-31.0690025</v>
      </c>
      <c r="J3" s="77">
        <v>150.85746259999999</v>
      </c>
      <c r="K3" s="29" t="s">
        <v>88</v>
      </c>
      <c r="L3" s="29" t="s">
        <v>89</v>
      </c>
      <c r="M3" s="29" t="s">
        <v>90</v>
      </c>
      <c r="N3" s="29" t="s">
        <v>91</v>
      </c>
      <c r="O3" s="78">
        <v>860</v>
      </c>
      <c r="P3" s="26" t="s">
        <v>101</v>
      </c>
      <c r="Q3" s="79">
        <v>7</v>
      </c>
      <c r="R3" s="80">
        <f t="shared" si="0"/>
        <v>301000</v>
      </c>
      <c r="S3" s="29">
        <v>4296596334</v>
      </c>
      <c r="T3" s="76" t="s">
        <v>93</v>
      </c>
      <c r="U3" s="27" t="s">
        <v>94</v>
      </c>
      <c r="V3" s="29">
        <v>4296555324</v>
      </c>
      <c r="W3" s="29" t="s">
        <v>95</v>
      </c>
      <c r="X3" s="81">
        <v>0.5</v>
      </c>
      <c r="Y3" s="29" t="s">
        <v>96</v>
      </c>
      <c r="Z3" s="29" t="s">
        <v>97</v>
      </c>
      <c r="AA3" s="29"/>
      <c r="AB3" s="29"/>
      <c r="AC3" s="25"/>
      <c r="AD3" s="25" t="s">
        <v>98</v>
      </c>
      <c r="AE3" s="28">
        <v>0.5</v>
      </c>
      <c r="AF3" s="25"/>
      <c r="AG3" s="25" t="s">
        <v>97</v>
      </c>
      <c r="AH3" s="25"/>
      <c r="AI3" s="25"/>
    </row>
    <row r="4" spans="1:35" s="10" customFormat="1">
      <c r="A4" s="59" t="s">
        <v>102</v>
      </c>
      <c r="B4" s="75" t="s">
        <v>103</v>
      </c>
      <c r="C4" s="76" t="s">
        <v>104</v>
      </c>
      <c r="D4" s="76" t="s">
        <v>84</v>
      </c>
      <c r="E4" s="29" t="s">
        <v>85</v>
      </c>
      <c r="F4" s="29">
        <v>36</v>
      </c>
      <c r="G4" s="76" t="s">
        <v>86</v>
      </c>
      <c r="H4" s="76" t="s">
        <v>87</v>
      </c>
      <c r="I4" s="77">
        <v>-27.7141366</v>
      </c>
      <c r="J4" s="77">
        <v>153.17703800000001</v>
      </c>
      <c r="K4" s="29" t="s">
        <v>88</v>
      </c>
      <c r="L4" s="29" t="s">
        <v>89</v>
      </c>
      <c r="M4" s="29" t="s">
        <v>90</v>
      </c>
      <c r="N4" s="29" t="s">
        <v>91</v>
      </c>
      <c r="O4" s="78">
        <v>1300</v>
      </c>
      <c r="P4" s="26" t="s">
        <v>105</v>
      </c>
      <c r="Q4" s="79">
        <v>5</v>
      </c>
      <c r="R4" s="80">
        <f t="shared" si="0"/>
        <v>325000</v>
      </c>
      <c r="S4" s="29">
        <v>4298362832</v>
      </c>
      <c r="T4" s="76" t="s">
        <v>106</v>
      </c>
      <c r="U4" s="27" t="s">
        <v>94</v>
      </c>
      <c r="V4" s="29">
        <v>4296555324</v>
      </c>
      <c r="W4" s="29" t="s">
        <v>95</v>
      </c>
      <c r="X4" s="81">
        <v>0.5</v>
      </c>
      <c r="Y4" s="29" t="s">
        <v>96</v>
      </c>
      <c r="Z4" s="29" t="s">
        <v>97</v>
      </c>
      <c r="AA4" s="29"/>
      <c r="AB4" s="29"/>
      <c r="AC4" s="25"/>
      <c r="AD4" s="25" t="s">
        <v>98</v>
      </c>
      <c r="AE4" s="28">
        <v>0.5</v>
      </c>
      <c r="AF4" s="25"/>
      <c r="AG4" s="25" t="s">
        <v>97</v>
      </c>
      <c r="AH4" s="25"/>
      <c r="AI4" s="25"/>
    </row>
    <row r="5" spans="1:35" s="10" customFormat="1">
      <c r="A5" s="59" t="s">
        <v>107</v>
      </c>
      <c r="B5" s="75" t="s">
        <v>108</v>
      </c>
      <c r="C5" s="76" t="s">
        <v>104</v>
      </c>
      <c r="D5" s="76" t="s">
        <v>84</v>
      </c>
      <c r="E5" s="29" t="s">
        <v>85</v>
      </c>
      <c r="F5" s="29">
        <v>36</v>
      </c>
      <c r="G5" s="76" t="s">
        <v>86</v>
      </c>
      <c r="H5" s="76" t="s">
        <v>87</v>
      </c>
      <c r="I5" s="77">
        <v>-24.3624376</v>
      </c>
      <c r="J5" s="77">
        <v>150.4938927</v>
      </c>
      <c r="K5" s="29" t="s">
        <v>88</v>
      </c>
      <c r="L5" s="29" t="s">
        <v>89</v>
      </c>
      <c r="M5" s="29" t="s">
        <v>90</v>
      </c>
      <c r="N5" s="29" t="s">
        <v>91</v>
      </c>
      <c r="O5" s="78">
        <v>710</v>
      </c>
      <c r="P5" s="26" t="s">
        <v>109</v>
      </c>
      <c r="Q5" s="79">
        <v>5</v>
      </c>
      <c r="R5" s="80">
        <f t="shared" si="0"/>
        <v>177500</v>
      </c>
      <c r="S5" s="29">
        <v>4298376648</v>
      </c>
      <c r="T5" s="76" t="s">
        <v>110</v>
      </c>
      <c r="U5" s="27" t="s">
        <v>94</v>
      </c>
      <c r="V5" s="29">
        <v>4296555324</v>
      </c>
      <c r="W5" s="29" t="s">
        <v>95</v>
      </c>
      <c r="X5" s="81">
        <v>0.5</v>
      </c>
      <c r="Y5" s="29" t="s">
        <v>96</v>
      </c>
      <c r="Z5" s="29" t="s">
        <v>97</v>
      </c>
      <c r="AA5" s="29"/>
      <c r="AB5" s="29"/>
      <c r="AC5" s="25"/>
      <c r="AD5" s="25" t="s">
        <v>98</v>
      </c>
      <c r="AE5" s="28">
        <v>0.5</v>
      </c>
      <c r="AF5" s="25"/>
      <c r="AG5" s="25" t="s">
        <v>97</v>
      </c>
      <c r="AH5" s="25"/>
      <c r="AI5" s="25"/>
    </row>
    <row r="6" spans="1:35" s="10" customFormat="1">
      <c r="A6" s="59" t="s">
        <v>111</v>
      </c>
      <c r="B6" s="75" t="s">
        <v>112</v>
      </c>
      <c r="C6" s="76" t="s">
        <v>104</v>
      </c>
      <c r="D6" s="76" t="s">
        <v>84</v>
      </c>
      <c r="E6" s="29" t="s">
        <v>85</v>
      </c>
      <c r="F6" s="29">
        <v>36</v>
      </c>
      <c r="G6" s="76" t="s">
        <v>86</v>
      </c>
      <c r="H6" s="76" t="s">
        <v>87</v>
      </c>
      <c r="I6" s="77">
        <v>-23.379497499999999</v>
      </c>
      <c r="J6" s="77">
        <v>150.5606621</v>
      </c>
      <c r="K6" s="29" t="s">
        <v>88</v>
      </c>
      <c r="L6" s="29" t="s">
        <v>89</v>
      </c>
      <c r="M6" s="29" t="s">
        <v>90</v>
      </c>
      <c r="N6" s="29" t="s">
        <v>91</v>
      </c>
      <c r="O6" s="78">
        <v>1600</v>
      </c>
      <c r="P6" s="26" t="s">
        <v>113</v>
      </c>
      <c r="Q6" s="82">
        <v>5</v>
      </c>
      <c r="R6" s="80">
        <f t="shared" si="0"/>
        <v>400000</v>
      </c>
      <c r="S6" s="29">
        <v>4296596334</v>
      </c>
      <c r="T6" s="76" t="s">
        <v>93</v>
      </c>
      <c r="U6" s="27" t="s">
        <v>94</v>
      </c>
      <c r="V6" s="29">
        <v>4296555324</v>
      </c>
      <c r="W6" s="29" t="s">
        <v>95</v>
      </c>
      <c r="X6" s="81">
        <v>0.5</v>
      </c>
      <c r="Y6" s="29" t="s">
        <v>96</v>
      </c>
      <c r="Z6" s="29" t="s">
        <v>97</v>
      </c>
      <c r="AA6" s="29"/>
      <c r="AB6" s="29"/>
      <c r="AC6" s="25"/>
      <c r="AD6" s="25" t="s">
        <v>98</v>
      </c>
      <c r="AE6" s="28">
        <v>0.5</v>
      </c>
      <c r="AF6" s="25"/>
      <c r="AG6" s="25" t="s">
        <v>97</v>
      </c>
      <c r="AH6" s="25"/>
      <c r="AI6" s="25"/>
    </row>
    <row r="7" spans="1:35" s="10" customFormat="1">
      <c r="A7" s="59" t="s">
        <v>114</v>
      </c>
      <c r="B7" s="75" t="s">
        <v>115</v>
      </c>
      <c r="C7" s="76" t="s">
        <v>116</v>
      </c>
      <c r="D7" s="76" t="s">
        <v>84</v>
      </c>
      <c r="E7" s="29" t="s">
        <v>85</v>
      </c>
      <c r="F7" s="29">
        <v>36</v>
      </c>
      <c r="G7" s="76" t="s">
        <v>86</v>
      </c>
      <c r="H7" s="76" t="s">
        <v>87</v>
      </c>
      <c r="I7" s="77">
        <v>-36.937060199999998</v>
      </c>
      <c r="J7" s="77">
        <v>140.8257893</v>
      </c>
      <c r="K7" s="29" t="s">
        <v>88</v>
      </c>
      <c r="L7" s="29" t="s">
        <v>89</v>
      </c>
      <c r="M7" s="29" t="s">
        <v>90</v>
      </c>
      <c r="N7" s="29" t="s">
        <v>91</v>
      </c>
      <c r="O7" s="78">
        <v>750</v>
      </c>
      <c r="P7" s="26" t="s">
        <v>117</v>
      </c>
      <c r="Q7" s="79">
        <v>5</v>
      </c>
      <c r="R7" s="80">
        <f t="shared" si="0"/>
        <v>187500</v>
      </c>
      <c r="S7" s="29">
        <v>4298362831</v>
      </c>
      <c r="T7" s="76" t="s">
        <v>118</v>
      </c>
      <c r="U7" s="27" t="s">
        <v>94</v>
      </c>
      <c r="V7" s="29">
        <v>4296555324</v>
      </c>
      <c r="W7" s="29" t="s">
        <v>95</v>
      </c>
      <c r="X7" s="81">
        <v>0.5</v>
      </c>
      <c r="Y7" s="29" t="s">
        <v>96</v>
      </c>
      <c r="Z7" s="29" t="s">
        <v>97</v>
      </c>
      <c r="AA7" s="29"/>
      <c r="AB7" s="29"/>
      <c r="AC7" s="25"/>
      <c r="AD7" s="25" t="s">
        <v>98</v>
      </c>
      <c r="AE7" s="28">
        <v>0.5</v>
      </c>
      <c r="AF7" s="25"/>
      <c r="AG7" s="25" t="s">
        <v>97</v>
      </c>
      <c r="AH7" s="25"/>
      <c r="AI7" s="25"/>
    </row>
    <row r="8" spans="1:35" s="10" customFormat="1">
      <c r="A8" s="59" t="s">
        <v>119</v>
      </c>
      <c r="B8" s="75" t="s">
        <v>120</v>
      </c>
      <c r="C8" s="76" t="s">
        <v>121</v>
      </c>
      <c r="D8" s="76" t="s">
        <v>122</v>
      </c>
      <c r="E8" s="29" t="s">
        <v>123</v>
      </c>
      <c r="F8" s="29">
        <v>124</v>
      </c>
      <c r="G8" s="76" t="s">
        <v>124</v>
      </c>
      <c r="H8" s="76" t="s">
        <v>125</v>
      </c>
      <c r="I8" s="77">
        <v>50.626300700000002</v>
      </c>
      <c r="J8" s="77">
        <v>-113.87899760000001</v>
      </c>
      <c r="K8" s="29" t="s">
        <v>88</v>
      </c>
      <c r="L8" s="29" t="s">
        <v>89</v>
      </c>
      <c r="M8" s="29" t="s">
        <v>90</v>
      </c>
      <c r="N8" s="29" t="s">
        <v>91</v>
      </c>
      <c r="O8" s="78">
        <v>4500</v>
      </c>
      <c r="P8" s="26" t="s">
        <v>126</v>
      </c>
      <c r="Q8" s="79">
        <v>6</v>
      </c>
      <c r="R8" s="80">
        <f t="shared" si="0"/>
        <v>1350000</v>
      </c>
      <c r="S8" s="29">
        <v>5037314938</v>
      </c>
      <c r="T8" s="76" t="s">
        <v>127</v>
      </c>
      <c r="U8" s="27" t="s">
        <v>94</v>
      </c>
      <c r="V8" s="29">
        <v>4296555324</v>
      </c>
      <c r="W8" s="29" t="s">
        <v>95</v>
      </c>
      <c r="X8" s="29"/>
      <c r="Y8" s="29" t="s">
        <v>96</v>
      </c>
      <c r="Z8" s="29" t="s">
        <v>97</v>
      </c>
      <c r="AA8" s="29"/>
      <c r="AB8" s="29"/>
      <c r="AC8" s="25"/>
      <c r="AD8" s="25"/>
      <c r="AE8" s="28"/>
      <c r="AF8" s="25"/>
      <c r="AG8" s="25"/>
      <c r="AH8" s="25"/>
      <c r="AI8" s="25"/>
    </row>
    <row r="9" spans="1:35" s="10" customFormat="1">
      <c r="A9" s="59" t="s">
        <v>128</v>
      </c>
      <c r="B9" s="75" t="s">
        <v>129</v>
      </c>
      <c r="C9" s="76" t="s">
        <v>130</v>
      </c>
      <c r="D9" s="76" t="s">
        <v>122</v>
      </c>
      <c r="E9" s="29" t="s">
        <v>123</v>
      </c>
      <c r="F9" s="29">
        <v>124</v>
      </c>
      <c r="G9" s="76" t="s">
        <v>124</v>
      </c>
      <c r="H9" s="76" t="s">
        <v>125</v>
      </c>
      <c r="I9" s="77">
        <v>43.5539834</v>
      </c>
      <c r="J9" s="77">
        <v>-80.208381500000002</v>
      </c>
      <c r="K9" s="29" t="s">
        <v>88</v>
      </c>
      <c r="L9" s="29" t="s">
        <v>89</v>
      </c>
      <c r="M9" s="29" t="s">
        <v>90</v>
      </c>
      <c r="N9" s="29" t="s">
        <v>91</v>
      </c>
      <c r="O9" s="78">
        <v>1500</v>
      </c>
      <c r="P9" s="26" t="s">
        <v>126</v>
      </c>
      <c r="Q9" s="79">
        <v>7</v>
      </c>
      <c r="R9" s="80">
        <f t="shared" si="0"/>
        <v>525000</v>
      </c>
      <c r="S9" s="29">
        <v>5037314938</v>
      </c>
      <c r="T9" s="76" t="s">
        <v>127</v>
      </c>
      <c r="U9" s="27" t="s">
        <v>94</v>
      </c>
      <c r="V9" s="29">
        <v>4296555324</v>
      </c>
      <c r="W9" s="29" t="s">
        <v>95</v>
      </c>
      <c r="X9" s="29"/>
      <c r="Y9" s="29" t="s">
        <v>96</v>
      </c>
      <c r="Z9" s="29" t="s">
        <v>97</v>
      </c>
      <c r="AA9" s="29"/>
      <c r="AB9" s="29"/>
      <c r="AC9" s="25"/>
      <c r="AD9" s="25"/>
      <c r="AE9" s="28"/>
      <c r="AF9" s="25"/>
      <c r="AG9" s="25"/>
      <c r="AH9" s="25"/>
      <c r="AI9" s="25"/>
    </row>
    <row r="10" spans="1:35" s="10" customFormat="1">
      <c r="A10" s="59" t="s">
        <v>131</v>
      </c>
      <c r="B10" s="75" t="s">
        <v>132</v>
      </c>
      <c r="C10" s="76" t="s">
        <v>133</v>
      </c>
      <c r="D10" s="76" t="s">
        <v>134</v>
      </c>
      <c r="E10" s="29" t="s">
        <v>135</v>
      </c>
      <c r="F10" s="29">
        <v>840</v>
      </c>
      <c r="G10" s="76" t="s">
        <v>124</v>
      </c>
      <c r="H10" s="76" t="s">
        <v>125</v>
      </c>
      <c r="I10" s="77">
        <v>36.691881100000003</v>
      </c>
      <c r="J10" s="77">
        <v>-119.8043907</v>
      </c>
      <c r="K10" s="29" t="s">
        <v>88</v>
      </c>
      <c r="L10" s="29" t="s">
        <v>89</v>
      </c>
      <c r="M10" s="29" t="s">
        <v>90</v>
      </c>
      <c r="N10" s="29" t="s">
        <v>91</v>
      </c>
      <c r="O10" s="78">
        <v>1600</v>
      </c>
      <c r="P10" s="26" t="s">
        <v>136</v>
      </c>
      <c r="Q10" s="79">
        <v>7</v>
      </c>
      <c r="R10" s="80">
        <f t="shared" si="0"/>
        <v>560000</v>
      </c>
      <c r="S10" s="29">
        <v>5037314938</v>
      </c>
      <c r="T10" s="76" t="s">
        <v>127</v>
      </c>
      <c r="U10" s="27" t="s">
        <v>94</v>
      </c>
      <c r="V10" s="29">
        <v>4296555324</v>
      </c>
      <c r="W10" s="29" t="s">
        <v>95</v>
      </c>
      <c r="X10" s="29"/>
      <c r="Y10" s="29" t="s">
        <v>96</v>
      </c>
      <c r="Z10" s="29" t="s">
        <v>97</v>
      </c>
      <c r="AA10" s="29"/>
      <c r="AB10" s="29"/>
      <c r="AC10" s="25"/>
      <c r="AD10" s="25"/>
      <c r="AE10" s="28"/>
      <c r="AF10" s="25"/>
      <c r="AG10" s="25"/>
      <c r="AH10" s="25"/>
      <c r="AI10" s="25"/>
    </row>
    <row r="11" spans="1:35" s="10" customFormat="1">
      <c r="A11" s="59" t="s">
        <v>137</v>
      </c>
      <c r="B11" s="75" t="s">
        <v>138</v>
      </c>
      <c r="C11" s="76" t="s">
        <v>139</v>
      </c>
      <c r="D11" s="76" t="s">
        <v>134</v>
      </c>
      <c r="E11" s="29" t="s">
        <v>135</v>
      </c>
      <c r="F11" s="29">
        <v>840</v>
      </c>
      <c r="G11" s="76" t="s">
        <v>124</v>
      </c>
      <c r="H11" s="76" t="s">
        <v>125</v>
      </c>
      <c r="I11" s="77">
        <v>40.246973400000002</v>
      </c>
      <c r="J11" s="77">
        <v>-103.7773456</v>
      </c>
      <c r="K11" s="29" t="s">
        <v>88</v>
      </c>
      <c r="L11" s="29" t="s">
        <v>89</v>
      </c>
      <c r="M11" s="29" t="s">
        <v>90</v>
      </c>
      <c r="N11" s="29" t="s">
        <v>91</v>
      </c>
      <c r="O11" s="78">
        <v>4000</v>
      </c>
      <c r="P11" s="26" t="s">
        <v>140</v>
      </c>
      <c r="Q11" s="79">
        <v>5</v>
      </c>
      <c r="R11" s="80">
        <f t="shared" si="0"/>
        <v>1000000</v>
      </c>
      <c r="S11" s="29">
        <v>5037314938</v>
      </c>
      <c r="T11" s="76" t="s">
        <v>127</v>
      </c>
      <c r="U11" s="27" t="s">
        <v>94</v>
      </c>
      <c r="V11" s="29">
        <v>4296555324</v>
      </c>
      <c r="W11" s="29" t="s">
        <v>95</v>
      </c>
      <c r="X11" s="29"/>
      <c r="Y11" s="29" t="s">
        <v>96</v>
      </c>
      <c r="Z11" s="29" t="s">
        <v>97</v>
      </c>
      <c r="AA11" s="29"/>
      <c r="AB11" s="29"/>
      <c r="AC11" s="25"/>
      <c r="AD11" s="25"/>
      <c r="AE11" s="28"/>
      <c r="AF11" s="25"/>
      <c r="AG11" s="25"/>
      <c r="AH11" s="25"/>
      <c r="AI11" s="25"/>
    </row>
    <row r="12" spans="1:35" s="10" customFormat="1">
      <c r="A12" s="59" t="s">
        <v>141</v>
      </c>
      <c r="B12" s="75" t="s">
        <v>142</v>
      </c>
      <c r="C12" s="76" t="s">
        <v>143</v>
      </c>
      <c r="D12" s="76" t="s">
        <v>134</v>
      </c>
      <c r="E12" s="29" t="s">
        <v>135</v>
      </c>
      <c r="F12" s="29">
        <v>840</v>
      </c>
      <c r="G12" s="76" t="s">
        <v>124</v>
      </c>
      <c r="H12" s="76" t="s">
        <v>125</v>
      </c>
      <c r="I12" s="77">
        <v>37.736328200000003</v>
      </c>
      <c r="J12" s="77">
        <v>-99.958831000000004</v>
      </c>
      <c r="K12" s="29" t="s">
        <v>88</v>
      </c>
      <c r="L12" s="29" t="s">
        <v>89</v>
      </c>
      <c r="M12" s="29" t="s">
        <v>90</v>
      </c>
      <c r="N12" s="29" t="s">
        <v>91</v>
      </c>
      <c r="O12" s="78">
        <v>5200</v>
      </c>
      <c r="P12" s="26" t="s">
        <v>144</v>
      </c>
      <c r="Q12" s="79">
        <v>7</v>
      </c>
      <c r="R12" s="80">
        <f t="shared" si="0"/>
        <v>1820000</v>
      </c>
      <c r="S12" s="29">
        <v>5037314938</v>
      </c>
      <c r="T12" s="76" t="s">
        <v>127</v>
      </c>
      <c r="U12" s="27" t="s">
        <v>94</v>
      </c>
      <c r="V12" s="29">
        <v>4296555324</v>
      </c>
      <c r="W12" s="29" t="s">
        <v>95</v>
      </c>
      <c r="X12" s="29"/>
      <c r="Y12" s="29" t="s">
        <v>96</v>
      </c>
      <c r="Z12" s="29" t="s">
        <v>97</v>
      </c>
      <c r="AA12" s="29"/>
      <c r="AB12" s="29"/>
      <c r="AC12" s="25"/>
      <c r="AD12" s="25"/>
      <c r="AE12" s="28"/>
      <c r="AF12" s="25"/>
      <c r="AG12" s="25"/>
      <c r="AH12" s="25"/>
      <c r="AI12" s="25"/>
    </row>
    <row r="13" spans="1:35" s="10" customFormat="1">
      <c r="A13" s="59" t="s">
        <v>145</v>
      </c>
      <c r="B13" s="75" t="s">
        <v>146</v>
      </c>
      <c r="C13" s="76" t="s">
        <v>147</v>
      </c>
      <c r="D13" s="76" t="s">
        <v>134</v>
      </c>
      <c r="E13" s="29" t="s">
        <v>135</v>
      </c>
      <c r="F13" s="29">
        <v>840</v>
      </c>
      <c r="G13" s="76" t="s">
        <v>124</v>
      </c>
      <c r="H13" s="76" t="s">
        <v>125</v>
      </c>
      <c r="I13" s="77">
        <v>41.685546899999999</v>
      </c>
      <c r="J13" s="77">
        <v>-76.251558700000004</v>
      </c>
      <c r="K13" s="29" t="s">
        <v>88</v>
      </c>
      <c r="L13" s="29" t="s">
        <v>89</v>
      </c>
      <c r="M13" s="29" t="s">
        <v>90</v>
      </c>
      <c r="N13" s="29" t="s">
        <v>91</v>
      </c>
      <c r="O13" s="78">
        <v>1500</v>
      </c>
      <c r="P13" s="26" t="s">
        <v>148</v>
      </c>
      <c r="Q13" s="79" t="s">
        <v>149</v>
      </c>
      <c r="R13" s="80">
        <f t="shared" si="0"/>
        <v>412500</v>
      </c>
      <c r="S13" s="29">
        <v>5037314938</v>
      </c>
      <c r="T13" s="76" t="s">
        <v>127</v>
      </c>
      <c r="U13" s="27" t="s">
        <v>94</v>
      </c>
      <c r="V13" s="29">
        <v>4296555324</v>
      </c>
      <c r="W13" s="29" t="s">
        <v>95</v>
      </c>
      <c r="X13" s="29"/>
      <c r="Y13" s="29" t="s">
        <v>96</v>
      </c>
      <c r="Z13" s="29" t="s">
        <v>97</v>
      </c>
      <c r="AA13" s="29"/>
      <c r="AB13" s="29"/>
      <c r="AC13" s="25"/>
      <c r="AD13" s="25"/>
      <c r="AE13" s="28"/>
      <c r="AF13" s="25"/>
      <c r="AG13" s="25"/>
      <c r="AH13" s="25"/>
      <c r="AI13" s="25"/>
    </row>
    <row r="14" spans="1:35" s="10" customFormat="1">
      <c r="A14" s="59" t="s">
        <v>150</v>
      </c>
      <c r="B14" s="75" t="s">
        <v>151</v>
      </c>
      <c r="C14" s="76" t="s">
        <v>152</v>
      </c>
      <c r="D14" s="76" t="s">
        <v>134</v>
      </c>
      <c r="E14" s="29" t="s">
        <v>135</v>
      </c>
      <c r="F14" s="29">
        <v>840</v>
      </c>
      <c r="G14" s="76" t="s">
        <v>124</v>
      </c>
      <c r="H14" s="76" t="s">
        <v>125</v>
      </c>
      <c r="I14" s="77">
        <v>41.449481599999999</v>
      </c>
      <c r="J14" s="77">
        <v>-97.094639999999998</v>
      </c>
      <c r="K14" s="29" t="s">
        <v>88</v>
      </c>
      <c r="L14" s="29" t="s">
        <v>89</v>
      </c>
      <c r="M14" s="29" t="s">
        <v>90</v>
      </c>
      <c r="N14" s="29" t="s">
        <v>91</v>
      </c>
      <c r="O14" s="78">
        <v>5100</v>
      </c>
      <c r="P14" s="26" t="s">
        <v>144</v>
      </c>
      <c r="Q14" s="79">
        <v>7</v>
      </c>
      <c r="R14" s="80">
        <f t="shared" si="0"/>
        <v>1785000</v>
      </c>
      <c r="S14" s="29">
        <v>5037314938</v>
      </c>
      <c r="T14" s="76" t="s">
        <v>127</v>
      </c>
      <c r="U14" s="27" t="s">
        <v>94</v>
      </c>
      <c r="V14" s="29">
        <v>4296555324</v>
      </c>
      <c r="W14" s="29" t="s">
        <v>95</v>
      </c>
      <c r="X14" s="29"/>
      <c r="Y14" s="29" t="s">
        <v>96</v>
      </c>
      <c r="Z14" s="29" t="s">
        <v>97</v>
      </c>
      <c r="AA14" s="29"/>
      <c r="AB14" s="29"/>
      <c r="AC14" s="25"/>
      <c r="AD14" s="25"/>
      <c r="AE14" s="28"/>
      <c r="AF14" s="25"/>
      <c r="AG14" s="25"/>
      <c r="AH14" s="25"/>
      <c r="AI14" s="25"/>
    </row>
    <row r="15" spans="1:35" s="10" customFormat="1">
      <c r="A15" s="59" t="s">
        <v>153</v>
      </c>
      <c r="B15" s="75" t="s">
        <v>154</v>
      </c>
      <c r="C15" s="76" t="s">
        <v>155</v>
      </c>
      <c r="D15" s="76" t="s">
        <v>134</v>
      </c>
      <c r="E15" s="29" t="s">
        <v>135</v>
      </c>
      <c r="F15" s="29">
        <v>840</v>
      </c>
      <c r="G15" s="76" t="s">
        <v>124</v>
      </c>
      <c r="H15" s="76" t="s">
        <v>125</v>
      </c>
      <c r="I15" s="77">
        <v>34.598645400000002</v>
      </c>
      <c r="J15" s="77">
        <v>-102.7755088</v>
      </c>
      <c r="K15" s="29" t="s">
        <v>88</v>
      </c>
      <c r="L15" s="29" t="s">
        <v>89</v>
      </c>
      <c r="M15" s="29" t="s">
        <v>90</v>
      </c>
      <c r="N15" s="29" t="s">
        <v>91</v>
      </c>
      <c r="O15" s="78">
        <v>4500</v>
      </c>
      <c r="P15" s="26" t="s">
        <v>156</v>
      </c>
      <c r="Q15" s="79">
        <v>7</v>
      </c>
      <c r="R15" s="80">
        <f t="shared" si="0"/>
        <v>1575000</v>
      </c>
      <c r="S15" s="29">
        <v>5037314938</v>
      </c>
      <c r="T15" s="76" t="s">
        <v>127</v>
      </c>
      <c r="U15" s="27" t="s">
        <v>94</v>
      </c>
      <c r="V15" s="29">
        <v>4296555324</v>
      </c>
      <c r="W15" s="29" t="s">
        <v>95</v>
      </c>
      <c r="X15" s="29"/>
      <c r="Y15" s="29" t="s">
        <v>96</v>
      </c>
      <c r="Z15" s="29" t="s">
        <v>97</v>
      </c>
      <c r="AA15" s="29"/>
      <c r="AB15" s="29"/>
      <c r="AC15" s="25"/>
      <c r="AD15" s="25"/>
      <c r="AE15" s="28"/>
      <c r="AF15" s="25"/>
      <c r="AG15" s="25"/>
      <c r="AH15" s="25"/>
      <c r="AI15" s="25"/>
    </row>
    <row r="16" spans="1:35" s="10" customFormat="1">
      <c r="A16" s="59" t="s">
        <v>157</v>
      </c>
      <c r="B16" s="75" t="s">
        <v>158</v>
      </c>
      <c r="C16" s="76" t="s">
        <v>83</v>
      </c>
      <c r="D16" s="76" t="s">
        <v>84</v>
      </c>
      <c r="E16" s="29" t="s">
        <v>85</v>
      </c>
      <c r="F16" s="29">
        <v>36</v>
      </c>
      <c r="G16" s="76" t="s">
        <v>86</v>
      </c>
      <c r="H16" s="76" t="s">
        <v>87</v>
      </c>
      <c r="I16" s="77">
        <v>-32.039329000000002</v>
      </c>
      <c r="J16" s="77">
        <v>150.872197</v>
      </c>
      <c r="K16" s="29" t="s">
        <v>88</v>
      </c>
      <c r="L16" s="29" t="s">
        <v>89</v>
      </c>
      <c r="M16" s="29" t="s">
        <v>90</v>
      </c>
      <c r="N16" s="29" t="s">
        <v>91</v>
      </c>
      <c r="O16" s="78">
        <v>1050</v>
      </c>
      <c r="P16" s="26" t="s">
        <v>159</v>
      </c>
      <c r="Q16" s="83">
        <v>5</v>
      </c>
      <c r="R16" s="80">
        <f t="shared" si="0"/>
        <v>262500</v>
      </c>
      <c r="S16" s="29">
        <v>5000280184</v>
      </c>
      <c r="T16" s="76" t="s">
        <v>160</v>
      </c>
      <c r="U16" s="27" t="s">
        <v>161</v>
      </c>
      <c r="V16" s="29">
        <v>4295860302</v>
      </c>
      <c r="W16" s="29" t="s">
        <v>162</v>
      </c>
      <c r="X16" s="29"/>
      <c r="Y16" s="29" t="s">
        <v>163</v>
      </c>
      <c r="Z16" s="29" t="s">
        <v>164</v>
      </c>
      <c r="AA16" s="29" t="s">
        <v>165</v>
      </c>
      <c r="AB16" s="29" t="s">
        <v>166</v>
      </c>
      <c r="AC16" s="25"/>
      <c r="AD16" s="25"/>
      <c r="AE16" s="28"/>
      <c r="AF16" s="25"/>
      <c r="AG16" s="25"/>
      <c r="AH16" s="25"/>
      <c r="AI16" s="25"/>
    </row>
    <row r="17" spans="1:35" s="10" customFormat="1">
      <c r="A17" s="59" t="s">
        <v>167</v>
      </c>
      <c r="B17" s="75" t="s">
        <v>168</v>
      </c>
      <c r="C17" s="76" t="s">
        <v>83</v>
      </c>
      <c r="D17" s="76" t="s">
        <v>84</v>
      </c>
      <c r="E17" s="29" t="s">
        <v>85</v>
      </c>
      <c r="F17" s="29">
        <v>36</v>
      </c>
      <c r="G17" s="76" t="s">
        <v>86</v>
      </c>
      <c r="H17" s="76" t="s">
        <v>87</v>
      </c>
      <c r="I17" s="77">
        <v>-34.640385600000002</v>
      </c>
      <c r="J17" s="77">
        <v>146.4811613</v>
      </c>
      <c r="K17" s="29" t="s">
        <v>88</v>
      </c>
      <c r="L17" s="29" t="s">
        <v>89</v>
      </c>
      <c r="M17" s="29" t="s">
        <v>90</v>
      </c>
      <c r="N17" s="29" t="s">
        <v>91</v>
      </c>
      <c r="O17" s="78">
        <v>600</v>
      </c>
      <c r="P17" s="26" t="s">
        <v>169</v>
      </c>
      <c r="Q17" s="79" t="s">
        <v>149</v>
      </c>
      <c r="R17" s="80">
        <f t="shared" si="0"/>
        <v>165000</v>
      </c>
      <c r="S17" s="29">
        <v>5000280184</v>
      </c>
      <c r="T17" s="76" t="s">
        <v>160</v>
      </c>
      <c r="U17" s="27" t="s">
        <v>161</v>
      </c>
      <c r="V17" s="29">
        <v>4295860302</v>
      </c>
      <c r="W17" s="29" t="s">
        <v>162</v>
      </c>
      <c r="X17" s="29"/>
      <c r="Y17" s="29" t="s">
        <v>163</v>
      </c>
      <c r="Z17" s="29" t="s">
        <v>164</v>
      </c>
      <c r="AA17" s="29" t="s">
        <v>165</v>
      </c>
      <c r="AB17" s="29" t="s">
        <v>166</v>
      </c>
      <c r="AC17" s="25"/>
      <c r="AD17" s="25"/>
      <c r="AE17" s="28"/>
      <c r="AF17" s="25"/>
      <c r="AG17" s="25"/>
      <c r="AH17" s="25"/>
      <c r="AI17" s="25"/>
    </row>
    <row r="18" spans="1:35" s="10" customFormat="1">
      <c r="A18" s="59" t="s">
        <v>170</v>
      </c>
      <c r="B18" s="75" t="s">
        <v>171</v>
      </c>
      <c r="C18" s="76" t="s">
        <v>104</v>
      </c>
      <c r="D18" s="76" t="s">
        <v>84</v>
      </c>
      <c r="E18" s="29" t="s">
        <v>85</v>
      </c>
      <c r="F18" s="29">
        <v>36</v>
      </c>
      <c r="G18" s="76" t="s">
        <v>86</v>
      </c>
      <c r="H18" s="76" t="s">
        <v>87</v>
      </c>
      <c r="I18" s="77">
        <v>-27.584249400000001</v>
      </c>
      <c r="J18" s="77">
        <v>152.83503640000001</v>
      </c>
      <c r="K18" s="29" t="s">
        <v>88</v>
      </c>
      <c r="L18" s="29" t="s">
        <v>89</v>
      </c>
      <c r="M18" s="29" t="s">
        <v>90</v>
      </c>
      <c r="N18" s="29" t="s">
        <v>91</v>
      </c>
      <c r="O18" s="78">
        <v>3400</v>
      </c>
      <c r="P18" s="26" t="s">
        <v>172</v>
      </c>
      <c r="Q18" s="83">
        <v>5</v>
      </c>
      <c r="R18" s="80">
        <f t="shared" si="0"/>
        <v>850000</v>
      </c>
      <c r="S18" s="29">
        <v>5000280184</v>
      </c>
      <c r="T18" s="76" t="s">
        <v>160</v>
      </c>
      <c r="U18" s="27" t="s">
        <v>161</v>
      </c>
      <c r="V18" s="29">
        <v>4295860302</v>
      </c>
      <c r="W18" s="29" t="s">
        <v>162</v>
      </c>
      <c r="X18" s="29"/>
      <c r="Y18" s="29" t="s">
        <v>163</v>
      </c>
      <c r="Z18" s="29" t="s">
        <v>164</v>
      </c>
      <c r="AA18" s="29" t="s">
        <v>165</v>
      </c>
      <c r="AB18" s="29" t="s">
        <v>166</v>
      </c>
      <c r="AC18" s="25"/>
      <c r="AD18" s="25"/>
      <c r="AE18" s="28"/>
      <c r="AF18" s="25"/>
      <c r="AG18" s="25"/>
      <c r="AH18" s="25"/>
      <c r="AI18" s="25"/>
    </row>
    <row r="19" spans="1:35" s="10" customFormat="1">
      <c r="A19" s="59" t="s">
        <v>173</v>
      </c>
      <c r="B19" s="75" t="s">
        <v>174</v>
      </c>
      <c r="C19" s="76" t="s">
        <v>104</v>
      </c>
      <c r="D19" s="76" t="s">
        <v>84</v>
      </c>
      <c r="E19" s="29" t="s">
        <v>85</v>
      </c>
      <c r="F19" s="29">
        <v>36</v>
      </c>
      <c r="G19" s="76" t="s">
        <v>86</v>
      </c>
      <c r="H19" s="76" t="s">
        <v>87</v>
      </c>
      <c r="I19" s="77">
        <v>-23.423075699999998</v>
      </c>
      <c r="J19" s="77">
        <v>150.60144299999999</v>
      </c>
      <c r="K19" s="29" t="s">
        <v>88</v>
      </c>
      <c r="L19" s="29" t="s">
        <v>89</v>
      </c>
      <c r="M19" s="29" t="s">
        <v>90</v>
      </c>
      <c r="N19" s="29" t="s">
        <v>91</v>
      </c>
      <c r="O19" s="78">
        <v>696</v>
      </c>
      <c r="P19" s="26" t="s">
        <v>175</v>
      </c>
      <c r="Q19" s="83">
        <v>6</v>
      </c>
      <c r="R19" s="80">
        <f t="shared" si="0"/>
        <v>208800</v>
      </c>
      <c r="S19" s="29">
        <v>5000280184</v>
      </c>
      <c r="T19" s="76" t="s">
        <v>160</v>
      </c>
      <c r="U19" s="27" t="s">
        <v>161</v>
      </c>
      <c r="V19" s="29">
        <v>4295860302</v>
      </c>
      <c r="W19" s="29" t="s">
        <v>162</v>
      </c>
      <c r="X19" s="29"/>
      <c r="Y19" s="29" t="s">
        <v>163</v>
      </c>
      <c r="Z19" s="29" t="s">
        <v>164</v>
      </c>
      <c r="AA19" s="29" t="s">
        <v>165</v>
      </c>
      <c r="AB19" s="29" t="s">
        <v>166</v>
      </c>
      <c r="AC19" s="25"/>
      <c r="AD19" s="25"/>
      <c r="AE19" s="28"/>
      <c r="AF19" s="25"/>
      <c r="AG19" s="25"/>
      <c r="AH19" s="25"/>
      <c r="AI19" s="25"/>
    </row>
    <row r="20" spans="1:35" s="10" customFormat="1">
      <c r="A20" s="59" t="s">
        <v>176</v>
      </c>
      <c r="B20" s="75" t="s">
        <v>177</v>
      </c>
      <c r="C20" s="76" t="s">
        <v>104</v>
      </c>
      <c r="D20" s="76" t="s">
        <v>84</v>
      </c>
      <c r="E20" s="29" t="s">
        <v>85</v>
      </c>
      <c r="F20" s="29">
        <v>36</v>
      </c>
      <c r="G20" s="76" t="s">
        <v>86</v>
      </c>
      <c r="H20" s="76" t="s">
        <v>87</v>
      </c>
      <c r="I20" s="77">
        <v>-27.528763000000001</v>
      </c>
      <c r="J20" s="77">
        <v>151.62147419999999</v>
      </c>
      <c r="K20" s="29" t="s">
        <v>88</v>
      </c>
      <c r="L20" s="29" t="s">
        <v>89</v>
      </c>
      <c r="M20" s="29" t="s">
        <v>90</v>
      </c>
      <c r="N20" s="29" t="s">
        <v>91</v>
      </c>
      <c r="O20" s="78">
        <v>1000</v>
      </c>
      <c r="P20" s="26" t="s">
        <v>178</v>
      </c>
      <c r="Q20" s="83">
        <v>5</v>
      </c>
      <c r="R20" s="80">
        <f t="shared" si="0"/>
        <v>250000</v>
      </c>
      <c r="S20" s="29">
        <v>5000280184</v>
      </c>
      <c r="T20" s="76" t="s">
        <v>160</v>
      </c>
      <c r="U20" s="27" t="s">
        <v>161</v>
      </c>
      <c r="V20" s="29">
        <v>4295860302</v>
      </c>
      <c r="W20" s="29" t="s">
        <v>162</v>
      </c>
      <c r="X20" s="29"/>
      <c r="Y20" s="29" t="s">
        <v>163</v>
      </c>
      <c r="Z20" s="29" t="s">
        <v>164</v>
      </c>
      <c r="AA20" s="29" t="s">
        <v>165</v>
      </c>
      <c r="AB20" s="29" t="s">
        <v>166</v>
      </c>
      <c r="AC20" s="25"/>
      <c r="AD20" s="25"/>
      <c r="AE20" s="28"/>
      <c r="AF20" s="25"/>
      <c r="AG20" s="25"/>
      <c r="AH20" s="25"/>
      <c r="AI20" s="25"/>
    </row>
    <row r="21" spans="1:35" s="10" customFormat="1">
      <c r="A21" s="59" t="s">
        <v>179</v>
      </c>
      <c r="B21" s="75" t="s">
        <v>180</v>
      </c>
      <c r="C21" s="76" t="s">
        <v>104</v>
      </c>
      <c r="D21" s="76" t="s">
        <v>84</v>
      </c>
      <c r="E21" s="29" t="s">
        <v>85</v>
      </c>
      <c r="F21" s="29">
        <v>36</v>
      </c>
      <c r="G21" s="76" t="s">
        <v>86</v>
      </c>
      <c r="H21" s="76" t="s">
        <v>87</v>
      </c>
      <c r="I21" s="77">
        <v>-19.331701800000001</v>
      </c>
      <c r="J21" s="77">
        <v>146.85141830000001</v>
      </c>
      <c r="K21" s="29" t="s">
        <v>88</v>
      </c>
      <c r="L21" s="29" t="s">
        <v>89</v>
      </c>
      <c r="M21" s="29" t="s">
        <v>90</v>
      </c>
      <c r="N21" s="29" t="s">
        <v>91</v>
      </c>
      <c r="O21" s="78">
        <v>903</v>
      </c>
      <c r="P21" s="26" t="s">
        <v>181</v>
      </c>
      <c r="Q21" s="83">
        <v>5</v>
      </c>
      <c r="R21" s="80">
        <f t="shared" si="0"/>
        <v>225750</v>
      </c>
      <c r="S21" s="29">
        <v>5000280184</v>
      </c>
      <c r="T21" s="76" t="s">
        <v>160</v>
      </c>
      <c r="U21" s="27" t="s">
        <v>161</v>
      </c>
      <c r="V21" s="29">
        <v>4295860302</v>
      </c>
      <c r="W21" s="29" t="s">
        <v>162</v>
      </c>
      <c r="X21" s="29"/>
      <c r="Y21" s="29" t="s">
        <v>163</v>
      </c>
      <c r="Z21" s="29" t="s">
        <v>164</v>
      </c>
      <c r="AA21" s="29" t="s">
        <v>165</v>
      </c>
      <c r="AB21" s="29" t="s">
        <v>166</v>
      </c>
      <c r="AC21" s="25"/>
      <c r="AD21" s="25"/>
      <c r="AE21" s="28"/>
      <c r="AF21" s="25"/>
      <c r="AG21" s="25"/>
      <c r="AH21" s="25"/>
      <c r="AI21" s="25"/>
    </row>
    <row r="22" spans="1:35" s="10" customFormat="1">
      <c r="A22" s="59" t="s">
        <v>182</v>
      </c>
      <c r="B22" s="75" t="s">
        <v>183</v>
      </c>
      <c r="C22" s="76" t="s">
        <v>184</v>
      </c>
      <c r="D22" s="76" t="s">
        <v>84</v>
      </c>
      <c r="E22" s="29" t="s">
        <v>85</v>
      </c>
      <c r="F22" s="29">
        <v>36</v>
      </c>
      <c r="G22" s="76" t="s">
        <v>86</v>
      </c>
      <c r="H22" s="76" t="s">
        <v>87</v>
      </c>
      <c r="I22" s="77">
        <v>-41.587477900000003</v>
      </c>
      <c r="J22" s="77">
        <v>147.1131149</v>
      </c>
      <c r="K22" s="29" t="s">
        <v>88</v>
      </c>
      <c r="L22" s="29" t="s">
        <v>89</v>
      </c>
      <c r="M22" s="29" t="s">
        <v>90</v>
      </c>
      <c r="N22" s="29" t="s">
        <v>91</v>
      </c>
      <c r="O22" s="78">
        <v>500</v>
      </c>
      <c r="P22" s="26" t="s">
        <v>185</v>
      </c>
      <c r="Q22" s="83">
        <v>6.65</v>
      </c>
      <c r="R22" s="80">
        <f t="shared" si="0"/>
        <v>166250</v>
      </c>
      <c r="S22" s="29">
        <v>5000280184</v>
      </c>
      <c r="T22" s="76" t="s">
        <v>160</v>
      </c>
      <c r="U22" s="30" t="s">
        <v>161</v>
      </c>
      <c r="V22" s="29">
        <v>4295860302</v>
      </c>
      <c r="W22" s="29" t="s">
        <v>162</v>
      </c>
      <c r="X22" s="29"/>
      <c r="Y22" s="29" t="s">
        <v>163</v>
      </c>
      <c r="Z22" s="29" t="s">
        <v>164</v>
      </c>
      <c r="AA22" s="29" t="s">
        <v>165</v>
      </c>
      <c r="AB22" s="29" t="s">
        <v>166</v>
      </c>
      <c r="AC22" s="25"/>
      <c r="AD22" s="25"/>
      <c r="AE22" s="28"/>
      <c r="AF22" s="25"/>
      <c r="AG22" s="25"/>
      <c r="AH22" s="25"/>
      <c r="AI22" s="25"/>
    </row>
    <row r="23" spans="1:35" s="10" customFormat="1">
      <c r="A23" s="59" t="s">
        <v>186</v>
      </c>
      <c r="B23" s="75" t="s">
        <v>187</v>
      </c>
      <c r="C23" s="76" t="s">
        <v>188</v>
      </c>
      <c r="D23" s="76" t="s">
        <v>84</v>
      </c>
      <c r="E23" s="29" t="s">
        <v>85</v>
      </c>
      <c r="F23" s="29">
        <v>36</v>
      </c>
      <c r="G23" s="76" t="s">
        <v>86</v>
      </c>
      <c r="H23" s="76" t="s">
        <v>87</v>
      </c>
      <c r="I23" s="77">
        <v>-37.813192299999997</v>
      </c>
      <c r="J23" s="77">
        <v>144.85002359999999</v>
      </c>
      <c r="K23" s="29" t="s">
        <v>88</v>
      </c>
      <c r="L23" s="29" t="s">
        <v>89</v>
      </c>
      <c r="M23" s="29" t="s">
        <v>90</v>
      </c>
      <c r="N23" s="29" t="s">
        <v>91</v>
      </c>
      <c r="O23" s="78">
        <v>1400</v>
      </c>
      <c r="P23" s="26" t="s">
        <v>189</v>
      </c>
      <c r="Q23" s="83">
        <v>6</v>
      </c>
      <c r="R23" s="80">
        <f t="shared" si="0"/>
        <v>420000</v>
      </c>
      <c r="S23" s="29">
        <v>5000280184</v>
      </c>
      <c r="T23" s="76" t="s">
        <v>160</v>
      </c>
      <c r="U23" s="27" t="s">
        <v>161</v>
      </c>
      <c r="V23" s="29">
        <v>4295860302</v>
      </c>
      <c r="W23" s="29" t="s">
        <v>162</v>
      </c>
      <c r="X23" s="29"/>
      <c r="Y23" s="29" t="s">
        <v>163</v>
      </c>
      <c r="Z23" s="29" t="s">
        <v>164</v>
      </c>
      <c r="AA23" s="29" t="s">
        <v>165</v>
      </c>
      <c r="AB23" s="29" t="s">
        <v>166</v>
      </c>
      <c r="AC23" s="25"/>
      <c r="AD23" s="25"/>
      <c r="AE23" s="28"/>
      <c r="AF23" s="25"/>
      <c r="AG23" s="25"/>
      <c r="AH23" s="25"/>
      <c r="AI23" s="25"/>
    </row>
    <row r="24" spans="1:35" s="10" customFormat="1">
      <c r="A24" s="59" t="s">
        <v>190</v>
      </c>
      <c r="B24" s="75" t="s">
        <v>191</v>
      </c>
      <c r="C24" s="76" t="s">
        <v>192</v>
      </c>
      <c r="D24" s="76" t="s">
        <v>193</v>
      </c>
      <c r="E24" s="29" t="s">
        <v>194</v>
      </c>
      <c r="F24" s="29">
        <v>76</v>
      </c>
      <c r="G24" s="76" t="s">
        <v>124</v>
      </c>
      <c r="H24" s="76" t="s">
        <v>195</v>
      </c>
      <c r="I24" s="77">
        <v>-16.6343298</v>
      </c>
      <c r="J24" s="77">
        <v>-49.332160700000003</v>
      </c>
      <c r="K24" s="29" t="s">
        <v>88</v>
      </c>
      <c r="L24" s="29" t="s">
        <v>89</v>
      </c>
      <c r="M24" s="29" t="s">
        <v>90</v>
      </c>
      <c r="N24" s="29" t="s">
        <v>91</v>
      </c>
      <c r="O24" s="78">
        <v>800</v>
      </c>
      <c r="P24" s="26" t="s">
        <v>196</v>
      </c>
      <c r="Q24" s="83">
        <v>5.5</v>
      </c>
      <c r="R24" s="80">
        <f t="shared" si="0"/>
        <v>220000</v>
      </c>
      <c r="S24" s="84">
        <v>4295860302</v>
      </c>
      <c r="T24" s="85" t="s">
        <v>162</v>
      </c>
      <c r="U24" s="31" t="s">
        <v>197</v>
      </c>
      <c r="V24" s="19">
        <v>4295860302</v>
      </c>
      <c r="W24" s="29" t="s">
        <v>162</v>
      </c>
      <c r="X24" s="29"/>
      <c r="Y24" s="29" t="s">
        <v>163</v>
      </c>
      <c r="Z24" s="29" t="s">
        <v>164</v>
      </c>
      <c r="AA24" s="29" t="s">
        <v>165</v>
      </c>
      <c r="AB24" s="29" t="s">
        <v>166</v>
      </c>
      <c r="AC24" s="25"/>
      <c r="AD24" s="25"/>
      <c r="AE24" s="28"/>
      <c r="AF24" s="25"/>
      <c r="AG24" s="25"/>
      <c r="AH24" s="25"/>
      <c r="AI24" s="25"/>
    </row>
    <row r="25" spans="1:35" s="10" customFormat="1">
      <c r="A25" s="59" t="s">
        <v>198</v>
      </c>
      <c r="B25" s="75" t="s">
        <v>199</v>
      </c>
      <c r="C25" s="76" t="s">
        <v>192</v>
      </c>
      <c r="D25" s="76" t="s">
        <v>193</v>
      </c>
      <c r="E25" s="29" t="s">
        <v>194</v>
      </c>
      <c r="F25" s="29">
        <v>76</v>
      </c>
      <c r="G25" s="76" t="s">
        <v>124</v>
      </c>
      <c r="H25" s="76" t="s">
        <v>195</v>
      </c>
      <c r="I25" s="77">
        <v>-14.7550653</v>
      </c>
      <c r="J25" s="77">
        <v>-50.540530099999998</v>
      </c>
      <c r="K25" s="29" t="s">
        <v>88</v>
      </c>
      <c r="L25" s="29" t="s">
        <v>89</v>
      </c>
      <c r="M25" s="29" t="s">
        <v>90</v>
      </c>
      <c r="N25" s="29" t="s">
        <v>91</v>
      </c>
      <c r="O25" s="78">
        <v>2000</v>
      </c>
      <c r="P25" s="26" t="s">
        <v>200</v>
      </c>
      <c r="Q25" s="83">
        <v>7</v>
      </c>
      <c r="R25" s="80">
        <f t="shared" si="0"/>
        <v>700000</v>
      </c>
      <c r="S25" s="86">
        <v>5000901171</v>
      </c>
      <c r="T25" s="85" t="s">
        <v>162</v>
      </c>
      <c r="U25" s="31" t="s">
        <v>197</v>
      </c>
      <c r="V25" s="19">
        <v>4295860302</v>
      </c>
      <c r="W25" s="29" t="s">
        <v>162</v>
      </c>
      <c r="X25" s="29"/>
      <c r="Y25" s="29" t="s">
        <v>163</v>
      </c>
      <c r="Z25" s="29" t="s">
        <v>164</v>
      </c>
      <c r="AA25" s="29" t="s">
        <v>165</v>
      </c>
      <c r="AB25" s="29" t="s">
        <v>166</v>
      </c>
      <c r="AC25" s="25"/>
      <c r="AD25" s="25"/>
      <c r="AE25" s="28"/>
      <c r="AF25" s="25"/>
      <c r="AG25" s="25"/>
      <c r="AH25" s="25"/>
      <c r="AI25" s="25"/>
    </row>
    <row r="26" spans="1:35" s="10" customFormat="1">
      <c r="A26" s="59" t="s">
        <v>201</v>
      </c>
      <c r="B26" s="75" t="s">
        <v>202</v>
      </c>
      <c r="C26" s="76" t="s">
        <v>192</v>
      </c>
      <c r="D26" s="76" t="s">
        <v>193</v>
      </c>
      <c r="E26" s="29" t="s">
        <v>194</v>
      </c>
      <c r="F26" s="29">
        <v>76</v>
      </c>
      <c r="G26" s="76" t="s">
        <v>124</v>
      </c>
      <c r="H26" s="76" t="s">
        <v>195</v>
      </c>
      <c r="I26" s="77">
        <v>-16.7418996</v>
      </c>
      <c r="J26" s="77">
        <v>-49.134011100000002</v>
      </c>
      <c r="K26" s="29" t="s">
        <v>88</v>
      </c>
      <c r="L26" s="29" t="s">
        <v>89</v>
      </c>
      <c r="M26" s="29" t="s">
        <v>90</v>
      </c>
      <c r="N26" s="29" t="s">
        <v>91</v>
      </c>
      <c r="O26" s="78">
        <v>1200</v>
      </c>
      <c r="P26" s="26" t="s">
        <v>203</v>
      </c>
      <c r="Q26" s="79" t="s">
        <v>149</v>
      </c>
      <c r="R26" s="80">
        <f t="shared" si="0"/>
        <v>330000</v>
      </c>
      <c r="S26" s="84">
        <v>4295860302</v>
      </c>
      <c r="T26" s="85" t="s">
        <v>162</v>
      </c>
      <c r="U26" s="31" t="s">
        <v>197</v>
      </c>
      <c r="V26" s="19">
        <v>4295860302</v>
      </c>
      <c r="W26" s="29" t="s">
        <v>162</v>
      </c>
      <c r="X26" s="29"/>
      <c r="Y26" s="29" t="s">
        <v>163</v>
      </c>
      <c r="Z26" s="29" t="s">
        <v>164</v>
      </c>
      <c r="AA26" s="29" t="s">
        <v>165</v>
      </c>
      <c r="AB26" s="29" t="s">
        <v>166</v>
      </c>
      <c r="AC26" s="25"/>
      <c r="AD26" s="25"/>
      <c r="AE26" s="28"/>
      <c r="AF26" s="25"/>
      <c r="AG26" s="25"/>
      <c r="AH26" s="25"/>
      <c r="AI26" s="25"/>
    </row>
    <row r="27" spans="1:35" s="10" customFormat="1">
      <c r="A27" s="59" t="s">
        <v>204</v>
      </c>
      <c r="B27" s="75" t="s">
        <v>205</v>
      </c>
      <c r="C27" s="76" t="s">
        <v>206</v>
      </c>
      <c r="D27" s="76" t="s">
        <v>193</v>
      </c>
      <c r="E27" s="29" t="s">
        <v>194</v>
      </c>
      <c r="F27" s="29">
        <v>76</v>
      </c>
      <c r="G27" s="76" t="s">
        <v>124</v>
      </c>
      <c r="H27" s="76" t="s">
        <v>195</v>
      </c>
      <c r="I27" s="77">
        <v>-14.022235200000001</v>
      </c>
      <c r="J27" s="77">
        <v>-52.180005199999997</v>
      </c>
      <c r="K27" s="29" t="s">
        <v>88</v>
      </c>
      <c r="L27" s="29" t="s">
        <v>89</v>
      </c>
      <c r="M27" s="29" t="s">
        <v>90</v>
      </c>
      <c r="N27" s="29" t="s">
        <v>91</v>
      </c>
      <c r="O27" s="78">
        <v>500</v>
      </c>
      <c r="P27" s="26" t="s">
        <v>207</v>
      </c>
      <c r="Q27" s="83">
        <v>7</v>
      </c>
      <c r="R27" s="80">
        <f t="shared" si="0"/>
        <v>175000</v>
      </c>
      <c r="S27" s="86">
        <v>5000901171</v>
      </c>
      <c r="T27" s="85" t="s">
        <v>162</v>
      </c>
      <c r="U27" s="31" t="s">
        <v>197</v>
      </c>
      <c r="V27" s="19">
        <v>4295860302</v>
      </c>
      <c r="W27" s="29" t="s">
        <v>162</v>
      </c>
      <c r="X27" s="29"/>
      <c r="Y27" s="29" t="s">
        <v>163</v>
      </c>
      <c r="Z27" s="29" t="s">
        <v>164</v>
      </c>
      <c r="AA27" s="29" t="s">
        <v>165</v>
      </c>
      <c r="AB27" s="29" t="s">
        <v>166</v>
      </c>
      <c r="AC27" s="25"/>
      <c r="AD27" s="25"/>
      <c r="AE27" s="28"/>
      <c r="AF27" s="25"/>
      <c r="AG27" s="25"/>
      <c r="AH27" s="25"/>
      <c r="AI27" s="25"/>
    </row>
    <row r="28" spans="1:35" s="10" customFormat="1">
      <c r="A28" s="59" t="s">
        <v>208</v>
      </c>
      <c r="B28" s="75" t="s">
        <v>209</v>
      </c>
      <c r="C28" s="76" t="s">
        <v>206</v>
      </c>
      <c r="D28" s="76" t="s">
        <v>193</v>
      </c>
      <c r="E28" s="29" t="s">
        <v>194</v>
      </c>
      <c r="F28" s="29">
        <v>76</v>
      </c>
      <c r="G28" s="76" t="s">
        <v>124</v>
      </c>
      <c r="H28" s="76" t="s">
        <v>195</v>
      </c>
      <c r="I28" s="77">
        <v>-9.8799357000000008</v>
      </c>
      <c r="J28" s="77">
        <v>-56.153156000000003</v>
      </c>
      <c r="K28" s="29" t="s">
        <v>88</v>
      </c>
      <c r="L28" s="29" t="s">
        <v>89</v>
      </c>
      <c r="M28" s="29" t="s">
        <v>90</v>
      </c>
      <c r="N28" s="29" t="s">
        <v>91</v>
      </c>
      <c r="O28" s="78">
        <v>1600</v>
      </c>
      <c r="P28" s="26" t="s">
        <v>210</v>
      </c>
      <c r="Q28" s="83">
        <v>5.5</v>
      </c>
      <c r="R28" s="80">
        <f t="shared" si="0"/>
        <v>440000</v>
      </c>
      <c r="S28" s="86">
        <v>5000901171</v>
      </c>
      <c r="T28" s="85" t="s">
        <v>162</v>
      </c>
      <c r="U28" s="31" t="s">
        <v>197</v>
      </c>
      <c r="V28" s="19">
        <v>4295860302</v>
      </c>
      <c r="W28" s="29" t="s">
        <v>162</v>
      </c>
      <c r="X28" s="29"/>
      <c r="Y28" s="29" t="s">
        <v>163</v>
      </c>
      <c r="Z28" s="29" t="s">
        <v>164</v>
      </c>
      <c r="AA28" s="29" t="s">
        <v>165</v>
      </c>
      <c r="AB28" s="29" t="s">
        <v>166</v>
      </c>
      <c r="AC28" s="25"/>
      <c r="AD28" s="25"/>
      <c r="AE28" s="28"/>
      <c r="AF28" s="25"/>
      <c r="AG28" s="25"/>
      <c r="AH28" s="25"/>
      <c r="AI28" s="25"/>
    </row>
    <row r="29" spans="1:35" s="10" customFormat="1">
      <c r="A29" s="59" t="s">
        <v>211</v>
      </c>
      <c r="B29" s="75" t="s">
        <v>212</v>
      </c>
      <c r="C29" s="76" t="s">
        <v>206</v>
      </c>
      <c r="D29" s="76" t="s">
        <v>193</v>
      </c>
      <c r="E29" s="29" t="s">
        <v>194</v>
      </c>
      <c r="F29" s="29">
        <v>76</v>
      </c>
      <c r="G29" s="76" t="s">
        <v>124</v>
      </c>
      <c r="H29" s="76" t="s">
        <v>195</v>
      </c>
      <c r="I29" s="77">
        <v>-15.4864573</v>
      </c>
      <c r="J29" s="77">
        <v>-58.348748999999998</v>
      </c>
      <c r="K29" s="29" t="s">
        <v>88</v>
      </c>
      <c r="L29" s="29" t="s">
        <v>89</v>
      </c>
      <c r="M29" s="29" t="s">
        <v>90</v>
      </c>
      <c r="N29" s="29" t="s">
        <v>91</v>
      </c>
      <c r="O29" s="78">
        <v>500</v>
      </c>
      <c r="P29" s="26" t="s">
        <v>213</v>
      </c>
      <c r="Q29" s="83">
        <v>7</v>
      </c>
      <c r="R29" s="80">
        <f t="shared" si="0"/>
        <v>175000</v>
      </c>
      <c r="S29" s="86">
        <v>5000901171</v>
      </c>
      <c r="T29" s="85" t="s">
        <v>162</v>
      </c>
      <c r="U29" s="31" t="s">
        <v>197</v>
      </c>
      <c r="V29" s="19">
        <v>4295860302</v>
      </c>
      <c r="W29" s="29" t="s">
        <v>162</v>
      </c>
      <c r="X29" s="29"/>
      <c r="Y29" s="29" t="s">
        <v>163</v>
      </c>
      <c r="Z29" s="29" t="s">
        <v>164</v>
      </c>
      <c r="AA29" s="29" t="s">
        <v>165</v>
      </c>
      <c r="AB29" s="29" t="s">
        <v>166</v>
      </c>
      <c r="AC29" s="25"/>
      <c r="AD29" s="25"/>
      <c r="AE29" s="28"/>
      <c r="AF29" s="25"/>
      <c r="AG29" s="25"/>
      <c r="AH29" s="25"/>
      <c r="AI29" s="25"/>
    </row>
    <row r="30" spans="1:35" s="10" customFormat="1">
      <c r="A30" s="59" t="s">
        <v>214</v>
      </c>
      <c r="B30" s="75" t="s">
        <v>215</v>
      </c>
      <c r="C30" s="76" t="s">
        <v>206</v>
      </c>
      <c r="D30" s="76" t="s">
        <v>193</v>
      </c>
      <c r="E30" s="29" t="s">
        <v>194</v>
      </c>
      <c r="F30" s="29">
        <v>76</v>
      </c>
      <c r="G30" s="76" t="s">
        <v>124</v>
      </c>
      <c r="H30" s="76" t="s">
        <v>195</v>
      </c>
      <c r="I30" s="77">
        <v>-15.8879062</v>
      </c>
      <c r="J30" s="77">
        <v>-52.243502499999998</v>
      </c>
      <c r="K30" s="29" t="s">
        <v>88</v>
      </c>
      <c r="L30" s="29" t="s">
        <v>89</v>
      </c>
      <c r="M30" s="29" t="s">
        <v>90</v>
      </c>
      <c r="N30" s="29" t="s">
        <v>91</v>
      </c>
      <c r="O30" s="78">
        <v>2500</v>
      </c>
      <c r="P30" s="26" t="s">
        <v>216</v>
      </c>
      <c r="Q30" s="83">
        <v>5.5</v>
      </c>
      <c r="R30" s="80">
        <f t="shared" si="0"/>
        <v>687500</v>
      </c>
      <c r="S30" s="86">
        <v>5000901171</v>
      </c>
      <c r="T30" s="85" t="s">
        <v>162</v>
      </c>
      <c r="U30" s="31" t="s">
        <v>197</v>
      </c>
      <c r="V30" s="19">
        <v>4295860302</v>
      </c>
      <c r="W30" s="29" t="s">
        <v>162</v>
      </c>
      <c r="X30" s="29"/>
      <c r="Y30" s="29" t="s">
        <v>163</v>
      </c>
      <c r="Z30" s="29" t="s">
        <v>164</v>
      </c>
      <c r="AA30" s="29" t="s">
        <v>165</v>
      </c>
      <c r="AB30" s="29" t="s">
        <v>166</v>
      </c>
      <c r="AC30" s="25"/>
      <c r="AD30" s="25"/>
      <c r="AE30" s="28"/>
      <c r="AF30" s="25"/>
      <c r="AG30" s="25"/>
      <c r="AH30" s="25"/>
      <c r="AI30" s="25"/>
    </row>
    <row r="31" spans="1:35" s="10" customFormat="1">
      <c r="A31" s="59" t="s">
        <v>217</v>
      </c>
      <c r="B31" s="75" t="s">
        <v>218</v>
      </c>
      <c r="C31" s="76" t="s">
        <v>206</v>
      </c>
      <c r="D31" s="76" t="s">
        <v>193</v>
      </c>
      <c r="E31" s="29" t="s">
        <v>194</v>
      </c>
      <c r="F31" s="29">
        <v>76</v>
      </c>
      <c r="G31" s="76" t="s">
        <v>124</v>
      </c>
      <c r="H31" s="76" t="s">
        <v>195</v>
      </c>
      <c r="I31" s="77">
        <v>-12.205659499999999</v>
      </c>
      <c r="J31" s="77">
        <v>-57.996841699999997</v>
      </c>
      <c r="K31" s="29" t="s">
        <v>88</v>
      </c>
      <c r="L31" s="29" t="s">
        <v>89</v>
      </c>
      <c r="M31" s="29" t="s">
        <v>90</v>
      </c>
      <c r="N31" s="29" t="s">
        <v>91</v>
      </c>
      <c r="O31" s="78">
        <v>500</v>
      </c>
      <c r="P31" s="26" t="s">
        <v>219</v>
      </c>
      <c r="Q31" s="83">
        <v>5.5</v>
      </c>
      <c r="R31" s="80">
        <f t="shared" si="0"/>
        <v>137500</v>
      </c>
      <c r="S31" s="84">
        <v>4295860302</v>
      </c>
      <c r="T31" s="85" t="s">
        <v>162</v>
      </c>
      <c r="U31" s="31" t="s">
        <v>197</v>
      </c>
      <c r="V31" s="19">
        <v>4295860302</v>
      </c>
      <c r="W31" s="29" t="s">
        <v>162</v>
      </c>
      <c r="X31" s="29"/>
      <c r="Y31" s="29" t="s">
        <v>163</v>
      </c>
      <c r="Z31" s="29" t="s">
        <v>164</v>
      </c>
      <c r="AA31" s="29" t="s">
        <v>165</v>
      </c>
      <c r="AB31" s="29" t="s">
        <v>166</v>
      </c>
      <c r="AC31" s="25"/>
      <c r="AD31" s="25"/>
      <c r="AE31" s="28"/>
      <c r="AF31" s="25"/>
      <c r="AG31" s="25"/>
      <c r="AH31" s="25"/>
      <c r="AI31" s="25"/>
    </row>
    <row r="32" spans="1:35" s="10" customFormat="1">
      <c r="A32" s="59" t="s">
        <v>220</v>
      </c>
      <c r="B32" s="75" t="s">
        <v>221</v>
      </c>
      <c r="C32" s="76" t="s">
        <v>206</v>
      </c>
      <c r="D32" s="76" t="s">
        <v>193</v>
      </c>
      <c r="E32" s="29" t="s">
        <v>194</v>
      </c>
      <c r="F32" s="29">
        <v>76</v>
      </c>
      <c r="G32" s="76" t="s">
        <v>124</v>
      </c>
      <c r="H32" s="76" t="s">
        <v>195</v>
      </c>
      <c r="I32" s="77">
        <v>-10.7884449</v>
      </c>
      <c r="J32" s="77">
        <v>-55.459470799999998</v>
      </c>
      <c r="K32" s="29" t="s">
        <v>88</v>
      </c>
      <c r="L32" s="29" t="s">
        <v>89</v>
      </c>
      <c r="M32" s="29" t="s">
        <v>90</v>
      </c>
      <c r="N32" s="29" t="s">
        <v>91</v>
      </c>
      <c r="O32" s="78">
        <v>850</v>
      </c>
      <c r="P32" s="26" t="s">
        <v>210</v>
      </c>
      <c r="Q32" s="83">
        <v>6</v>
      </c>
      <c r="R32" s="80">
        <f t="shared" si="0"/>
        <v>255000</v>
      </c>
      <c r="S32" s="84">
        <v>4295860302</v>
      </c>
      <c r="T32" s="85" t="s">
        <v>162</v>
      </c>
      <c r="U32" s="31" t="s">
        <v>197</v>
      </c>
      <c r="V32" s="19">
        <v>4295860302</v>
      </c>
      <c r="W32" s="29" t="s">
        <v>162</v>
      </c>
      <c r="X32" s="29"/>
      <c r="Y32" s="29" t="s">
        <v>163</v>
      </c>
      <c r="Z32" s="29" t="s">
        <v>164</v>
      </c>
      <c r="AA32" s="29" t="s">
        <v>165</v>
      </c>
      <c r="AB32" s="29" t="s">
        <v>166</v>
      </c>
      <c r="AC32" s="25"/>
      <c r="AD32" s="25"/>
      <c r="AE32" s="28"/>
      <c r="AF32" s="25"/>
      <c r="AG32" s="25"/>
      <c r="AH32" s="25"/>
      <c r="AI32" s="25"/>
    </row>
    <row r="33" spans="1:35" s="10" customFormat="1">
      <c r="A33" s="59" t="s">
        <v>222</v>
      </c>
      <c r="B33" s="75" t="s">
        <v>223</v>
      </c>
      <c r="C33" s="76" t="s">
        <v>206</v>
      </c>
      <c r="D33" s="76" t="s">
        <v>193</v>
      </c>
      <c r="E33" s="29" t="s">
        <v>194</v>
      </c>
      <c r="F33" s="29">
        <v>76</v>
      </c>
      <c r="G33" s="76" t="s">
        <v>124</v>
      </c>
      <c r="H33" s="76" t="s">
        <v>195</v>
      </c>
      <c r="I33" s="77">
        <v>-10.6125577</v>
      </c>
      <c r="J33" s="77">
        <v>-51.626571400000003</v>
      </c>
      <c r="K33" s="29" t="s">
        <v>88</v>
      </c>
      <c r="L33" s="29" t="s">
        <v>89</v>
      </c>
      <c r="M33" s="29" t="s">
        <v>90</v>
      </c>
      <c r="N33" s="29" t="s">
        <v>91</v>
      </c>
      <c r="O33" s="78">
        <v>1200</v>
      </c>
      <c r="P33" s="26" t="s">
        <v>224</v>
      </c>
      <c r="Q33" s="83">
        <v>6</v>
      </c>
      <c r="R33" s="80">
        <f t="shared" si="0"/>
        <v>360000</v>
      </c>
      <c r="S33" s="84">
        <v>4295860302</v>
      </c>
      <c r="T33" s="85" t="s">
        <v>162</v>
      </c>
      <c r="U33" s="31" t="s">
        <v>197</v>
      </c>
      <c r="V33" s="19">
        <v>4295860302</v>
      </c>
      <c r="W33" s="29" t="s">
        <v>162</v>
      </c>
      <c r="X33" s="29"/>
      <c r="Y33" s="29" t="s">
        <v>163</v>
      </c>
      <c r="Z33" s="29" t="s">
        <v>164</v>
      </c>
      <c r="AA33" s="29" t="s">
        <v>165</v>
      </c>
      <c r="AB33" s="29" t="s">
        <v>166</v>
      </c>
      <c r="AC33" s="25"/>
      <c r="AD33" s="25"/>
      <c r="AE33" s="28"/>
      <c r="AF33" s="25"/>
      <c r="AG33" s="25"/>
      <c r="AH33" s="25"/>
      <c r="AI33" s="25"/>
    </row>
    <row r="34" spans="1:35" s="10" customFormat="1">
      <c r="A34" s="59" t="s">
        <v>225</v>
      </c>
      <c r="B34" s="75" t="s">
        <v>226</v>
      </c>
      <c r="C34" s="76" t="s">
        <v>206</v>
      </c>
      <c r="D34" s="76" t="s">
        <v>193</v>
      </c>
      <c r="E34" s="29" t="s">
        <v>194</v>
      </c>
      <c r="F34" s="29">
        <v>76</v>
      </c>
      <c r="G34" s="76" t="s">
        <v>124</v>
      </c>
      <c r="H34" s="76" t="s">
        <v>195</v>
      </c>
      <c r="I34" s="77">
        <v>-15.6528051</v>
      </c>
      <c r="J34" s="77">
        <v>-56.062651799999998</v>
      </c>
      <c r="K34" s="29" t="s">
        <v>88</v>
      </c>
      <c r="L34" s="29" t="s">
        <v>89</v>
      </c>
      <c r="M34" s="29" t="s">
        <v>90</v>
      </c>
      <c r="N34" s="29" t="s">
        <v>91</v>
      </c>
      <c r="O34" s="78">
        <v>800</v>
      </c>
      <c r="P34" s="26" t="s">
        <v>227</v>
      </c>
      <c r="Q34" s="79" t="s">
        <v>149</v>
      </c>
      <c r="R34" s="80">
        <f t="shared" ref="R34:R65" si="1">IFERROR(Q34*O34*50,O34*5.5*50)</f>
        <v>220000</v>
      </c>
      <c r="S34" s="86">
        <v>5000901171</v>
      </c>
      <c r="T34" s="85" t="s">
        <v>162</v>
      </c>
      <c r="U34" s="31" t="s">
        <v>197</v>
      </c>
      <c r="V34" s="19">
        <v>4295860302</v>
      </c>
      <c r="W34" s="29" t="s">
        <v>162</v>
      </c>
      <c r="X34" s="29"/>
      <c r="Y34" s="29" t="s">
        <v>163</v>
      </c>
      <c r="Z34" s="29" t="s">
        <v>164</v>
      </c>
      <c r="AA34" s="29" t="s">
        <v>165</v>
      </c>
      <c r="AB34" s="29" t="s">
        <v>166</v>
      </c>
      <c r="AC34" s="25"/>
      <c r="AD34" s="25"/>
      <c r="AE34" s="28"/>
      <c r="AF34" s="25"/>
      <c r="AG34" s="25"/>
      <c r="AH34" s="25"/>
      <c r="AI34" s="25"/>
    </row>
    <row r="35" spans="1:35" s="10" customFormat="1">
      <c r="A35" s="59" t="s">
        <v>228</v>
      </c>
      <c r="B35" s="75" t="s">
        <v>229</v>
      </c>
      <c r="C35" s="76" t="s">
        <v>206</v>
      </c>
      <c r="D35" s="76" t="s">
        <v>193</v>
      </c>
      <c r="E35" s="29" t="s">
        <v>194</v>
      </c>
      <c r="F35" s="29">
        <v>76</v>
      </c>
      <c r="G35" s="76" t="s">
        <v>124</v>
      </c>
      <c r="H35" s="76" t="s">
        <v>195</v>
      </c>
      <c r="I35" s="77">
        <v>-14.356920499999999</v>
      </c>
      <c r="J35" s="77">
        <v>-56.350906100000003</v>
      </c>
      <c r="K35" s="29" t="s">
        <v>88</v>
      </c>
      <c r="L35" s="29" t="s">
        <v>89</v>
      </c>
      <c r="M35" s="29" t="s">
        <v>90</v>
      </c>
      <c r="N35" s="29" t="s">
        <v>91</v>
      </c>
      <c r="O35" s="78">
        <v>4000</v>
      </c>
      <c r="P35" s="26" t="s">
        <v>230</v>
      </c>
      <c r="Q35" s="83">
        <v>6</v>
      </c>
      <c r="R35" s="80">
        <f t="shared" si="1"/>
        <v>1200000</v>
      </c>
      <c r="S35" s="86">
        <v>5000901171</v>
      </c>
      <c r="T35" s="85" t="s">
        <v>162</v>
      </c>
      <c r="U35" s="31" t="s">
        <v>197</v>
      </c>
      <c r="V35" s="19">
        <v>4295860302</v>
      </c>
      <c r="W35" s="29" t="s">
        <v>162</v>
      </c>
      <c r="X35" s="29"/>
      <c r="Y35" s="29" t="s">
        <v>163</v>
      </c>
      <c r="Z35" s="29" t="s">
        <v>164</v>
      </c>
      <c r="AA35" s="29" t="s">
        <v>165</v>
      </c>
      <c r="AB35" s="29" t="s">
        <v>166</v>
      </c>
      <c r="AC35" s="25"/>
      <c r="AD35" s="25"/>
      <c r="AE35" s="28"/>
      <c r="AF35" s="25"/>
      <c r="AG35" s="25"/>
      <c r="AH35" s="25"/>
      <c r="AI35" s="25"/>
    </row>
    <row r="36" spans="1:35" s="10" customFormat="1">
      <c r="A36" s="59" t="s">
        <v>231</v>
      </c>
      <c r="B36" s="75" t="s">
        <v>232</v>
      </c>
      <c r="C36" s="76" t="s">
        <v>206</v>
      </c>
      <c r="D36" s="76" t="s">
        <v>193</v>
      </c>
      <c r="E36" s="29" t="s">
        <v>194</v>
      </c>
      <c r="F36" s="29">
        <v>76</v>
      </c>
      <c r="G36" s="76" t="s">
        <v>124</v>
      </c>
      <c r="H36" s="76" t="s">
        <v>195</v>
      </c>
      <c r="I36" s="77">
        <v>-11.287005499999999</v>
      </c>
      <c r="J36" s="77">
        <v>-57.447094200000002</v>
      </c>
      <c r="K36" s="29" t="s">
        <v>88</v>
      </c>
      <c r="L36" s="29" t="s">
        <v>89</v>
      </c>
      <c r="M36" s="29" t="s">
        <v>90</v>
      </c>
      <c r="N36" s="29" t="s">
        <v>91</v>
      </c>
      <c r="O36" s="78">
        <v>800</v>
      </c>
      <c r="P36" s="26" t="s">
        <v>210</v>
      </c>
      <c r="Q36" s="83">
        <v>6</v>
      </c>
      <c r="R36" s="80">
        <f t="shared" si="1"/>
        <v>240000</v>
      </c>
      <c r="S36" s="86">
        <v>5000901171</v>
      </c>
      <c r="T36" s="85" t="s">
        <v>162</v>
      </c>
      <c r="U36" s="31" t="s">
        <v>197</v>
      </c>
      <c r="V36" s="19">
        <v>4295860302</v>
      </c>
      <c r="W36" s="29" t="s">
        <v>162</v>
      </c>
      <c r="X36" s="29"/>
      <c r="Y36" s="29" t="s">
        <v>163</v>
      </c>
      <c r="Z36" s="29" t="s">
        <v>164</v>
      </c>
      <c r="AA36" s="29" t="s">
        <v>165</v>
      </c>
      <c r="AB36" s="29" t="s">
        <v>166</v>
      </c>
      <c r="AC36" s="25"/>
      <c r="AD36" s="25"/>
      <c r="AE36" s="28"/>
      <c r="AF36" s="25"/>
      <c r="AG36" s="25"/>
      <c r="AH36" s="25"/>
      <c r="AI36" s="25"/>
    </row>
    <row r="37" spans="1:35" s="10" customFormat="1">
      <c r="A37" s="59" t="s">
        <v>233</v>
      </c>
      <c r="B37" s="75" t="s">
        <v>234</v>
      </c>
      <c r="C37" s="76" t="s">
        <v>206</v>
      </c>
      <c r="D37" s="76" t="s">
        <v>193</v>
      </c>
      <c r="E37" s="29" t="s">
        <v>194</v>
      </c>
      <c r="F37" s="29">
        <v>76</v>
      </c>
      <c r="G37" s="76" t="s">
        <v>124</v>
      </c>
      <c r="H37" s="76" t="s">
        <v>195</v>
      </c>
      <c r="I37" s="77">
        <v>-11.4688816</v>
      </c>
      <c r="J37" s="77">
        <v>-58.767094200000003</v>
      </c>
      <c r="K37" s="29" t="s">
        <v>88</v>
      </c>
      <c r="L37" s="29" t="s">
        <v>235</v>
      </c>
      <c r="M37" s="29" t="s">
        <v>90</v>
      </c>
      <c r="N37" s="29" t="s">
        <v>91</v>
      </c>
      <c r="O37" s="78">
        <v>800</v>
      </c>
      <c r="P37" s="26" t="s">
        <v>236</v>
      </c>
      <c r="Q37" s="79" t="s">
        <v>149</v>
      </c>
      <c r="R37" s="80">
        <f t="shared" si="1"/>
        <v>220000</v>
      </c>
      <c r="S37" s="84">
        <v>4295860302</v>
      </c>
      <c r="T37" s="85" t="s">
        <v>162</v>
      </c>
      <c r="U37" s="31" t="s">
        <v>197</v>
      </c>
      <c r="V37" s="19">
        <v>4295860302</v>
      </c>
      <c r="W37" s="29" t="s">
        <v>162</v>
      </c>
      <c r="X37" s="29"/>
      <c r="Y37" s="29" t="s">
        <v>163</v>
      </c>
      <c r="Z37" s="29" t="s">
        <v>164</v>
      </c>
      <c r="AA37" s="29" t="s">
        <v>165</v>
      </c>
      <c r="AB37" s="29" t="s">
        <v>166</v>
      </c>
      <c r="AC37" s="25"/>
      <c r="AD37" s="25"/>
      <c r="AE37" s="28"/>
      <c r="AF37" s="25"/>
      <c r="AG37" s="25"/>
      <c r="AH37" s="25"/>
      <c r="AI37" s="25"/>
    </row>
    <row r="38" spans="1:35" s="10" customFormat="1">
      <c r="A38" s="59" t="s">
        <v>237</v>
      </c>
      <c r="B38" s="75" t="s">
        <v>238</v>
      </c>
      <c r="C38" s="76" t="s">
        <v>206</v>
      </c>
      <c r="D38" s="76" t="s">
        <v>193</v>
      </c>
      <c r="E38" s="29" t="s">
        <v>194</v>
      </c>
      <c r="F38" s="29">
        <v>76</v>
      </c>
      <c r="G38" s="76" t="s">
        <v>124</v>
      </c>
      <c r="H38" s="76" t="s">
        <v>195</v>
      </c>
      <c r="I38" s="77">
        <v>-10.2034869</v>
      </c>
      <c r="J38" s="77">
        <v>-54.966365600000003</v>
      </c>
      <c r="K38" s="29" t="s">
        <v>88</v>
      </c>
      <c r="L38" s="29" t="s">
        <v>89</v>
      </c>
      <c r="M38" s="29" t="s">
        <v>90</v>
      </c>
      <c r="N38" s="29" t="s">
        <v>91</v>
      </c>
      <c r="O38" s="78">
        <v>500</v>
      </c>
      <c r="P38" s="26" t="s">
        <v>239</v>
      </c>
      <c r="Q38" s="79" t="s">
        <v>149</v>
      </c>
      <c r="R38" s="80">
        <f t="shared" si="1"/>
        <v>137500</v>
      </c>
      <c r="S38" s="86">
        <v>5000901171</v>
      </c>
      <c r="T38" s="85" t="s">
        <v>162</v>
      </c>
      <c r="U38" s="31" t="s">
        <v>197</v>
      </c>
      <c r="V38" s="19">
        <v>4295860302</v>
      </c>
      <c r="W38" s="29" t="s">
        <v>162</v>
      </c>
      <c r="X38" s="29"/>
      <c r="Y38" s="29" t="s">
        <v>163</v>
      </c>
      <c r="Z38" s="29" t="s">
        <v>164</v>
      </c>
      <c r="AA38" s="29" t="s">
        <v>165</v>
      </c>
      <c r="AB38" s="29" t="s">
        <v>166</v>
      </c>
      <c r="AC38" s="25"/>
      <c r="AD38" s="25"/>
      <c r="AE38" s="28"/>
      <c r="AF38" s="25"/>
      <c r="AG38" s="25"/>
      <c r="AH38" s="25"/>
      <c r="AI38" s="25"/>
    </row>
    <row r="39" spans="1:35" s="10" customFormat="1">
      <c r="A39" s="59" t="s">
        <v>240</v>
      </c>
      <c r="B39" s="75" t="s">
        <v>241</v>
      </c>
      <c r="C39" s="76" t="s">
        <v>206</v>
      </c>
      <c r="D39" s="76" t="s">
        <v>193</v>
      </c>
      <c r="E39" s="29" t="s">
        <v>194</v>
      </c>
      <c r="F39" s="29">
        <v>76</v>
      </c>
      <c r="G39" s="76" t="s">
        <v>124</v>
      </c>
      <c r="H39" s="76" t="s">
        <v>195</v>
      </c>
      <c r="I39" s="77">
        <v>-16.6152506</v>
      </c>
      <c r="J39" s="77">
        <v>-54.461916500000001</v>
      </c>
      <c r="K39" s="29" t="s">
        <v>88</v>
      </c>
      <c r="L39" s="29" t="s">
        <v>89</v>
      </c>
      <c r="M39" s="29" t="s">
        <v>90</v>
      </c>
      <c r="N39" s="29" t="s">
        <v>91</v>
      </c>
      <c r="O39" s="78">
        <v>580</v>
      </c>
      <c r="P39" s="26" t="s">
        <v>242</v>
      </c>
      <c r="Q39" s="79" t="s">
        <v>149</v>
      </c>
      <c r="R39" s="80">
        <f t="shared" si="1"/>
        <v>159500</v>
      </c>
      <c r="S39" s="84">
        <v>4295860302</v>
      </c>
      <c r="T39" s="85" t="s">
        <v>162</v>
      </c>
      <c r="U39" s="31" t="s">
        <v>197</v>
      </c>
      <c r="V39" s="19">
        <v>4295860302</v>
      </c>
      <c r="W39" s="29" t="s">
        <v>162</v>
      </c>
      <c r="X39" s="29"/>
      <c r="Y39" s="29" t="s">
        <v>163</v>
      </c>
      <c r="Z39" s="29" t="s">
        <v>164</v>
      </c>
      <c r="AA39" s="29" t="s">
        <v>165</v>
      </c>
      <c r="AB39" s="29" t="s">
        <v>166</v>
      </c>
      <c r="AC39" s="25"/>
      <c r="AD39" s="25"/>
      <c r="AE39" s="28"/>
      <c r="AF39" s="25"/>
      <c r="AG39" s="25"/>
      <c r="AH39" s="25"/>
      <c r="AI39" s="25"/>
    </row>
    <row r="40" spans="1:35" s="10" customFormat="1">
      <c r="A40" s="59" t="s">
        <v>243</v>
      </c>
      <c r="B40" s="75" t="s">
        <v>244</v>
      </c>
      <c r="C40" s="76" t="s">
        <v>206</v>
      </c>
      <c r="D40" s="76" t="s">
        <v>193</v>
      </c>
      <c r="E40" s="29" t="s">
        <v>194</v>
      </c>
      <c r="F40" s="29">
        <v>76</v>
      </c>
      <c r="G40" s="76" t="s">
        <v>124</v>
      </c>
      <c r="H40" s="76" t="s">
        <v>195</v>
      </c>
      <c r="I40" s="77">
        <v>-15.1750287</v>
      </c>
      <c r="J40" s="77">
        <v>-59.320306199999997</v>
      </c>
      <c r="K40" s="29" t="s">
        <v>88</v>
      </c>
      <c r="L40" s="29" t="s">
        <v>89</v>
      </c>
      <c r="M40" s="29" t="s">
        <v>90</v>
      </c>
      <c r="N40" s="29" t="s">
        <v>91</v>
      </c>
      <c r="O40" s="78">
        <v>1250</v>
      </c>
      <c r="P40" s="26" t="s">
        <v>245</v>
      </c>
      <c r="Q40" s="83">
        <v>5.5</v>
      </c>
      <c r="R40" s="80">
        <f t="shared" si="1"/>
        <v>343750</v>
      </c>
      <c r="S40" s="84">
        <v>4295860302</v>
      </c>
      <c r="T40" s="85" t="s">
        <v>162</v>
      </c>
      <c r="U40" s="31" t="s">
        <v>197</v>
      </c>
      <c r="V40" s="19">
        <v>4295860302</v>
      </c>
      <c r="W40" s="29" t="s">
        <v>162</v>
      </c>
      <c r="X40" s="29"/>
      <c r="Y40" s="29" t="s">
        <v>163</v>
      </c>
      <c r="Z40" s="29" t="s">
        <v>164</v>
      </c>
      <c r="AA40" s="29" t="s">
        <v>165</v>
      </c>
      <c r="AB40" s="29" t="s">
        <v>166</v>
      </c>
      <c r="AC40" s="25"/>
      <c r="AD40" s="25"/>
      <c r="AE40" s="28"/>
      <c r="AF40" s="25"/>
      <c r="AG40" s="25"/>
      <c r="AH40" s="25"/>
      <c r="AI40" s="25"/>
    </row>
    <row r="41" spans="1:35" s="10" customFormat="1">
      <c r="A41" s="59" t="s">
        <v>246</v>
      </c>
      <c r="B41" s="75" t="s">
        <v>247</v>
      </c>
      <c r="C41" s="76" t="s">
        <v>248</v>
      </c>
      <c r="D41" s="76" t="s">
        <v>193</v>
      </c>
      <c r="E41" s="29" t="s">
        <v>194</v>
      </c>
      <c r="F41" s="29">
        <v>76</v>
      </c>
      <c r="G41" s="76" t="s">
        <v>124</v>
      </c>
      <c r="H41" s="76" t="s">
        <v>195</v>
      </c>
      <c r="I41" s="77">
        <v>-20.4737759</v>
      </c>
      <c r="J41" s="77">
        <v>-55.832535800000002</v>
      </c>
      <c r="K41" s="29" t="s">
        <v>88</v>
      </c>
      <c r="L41" s="29" t="s">
        <v>89</v>
      </c>
      <c r="M41" s="29" t="s">
        <v>90</v>
      </c>
      <c r="N41" s="29" t="s">
        <v>91</v>
      </c>
      <c r="O41" s="78">
        <v>800</v>
      </c>
      <c r="P41" s="26" t="s">
        <v>249</v>
      </c>
      <c r="Q41" s="79" t="s">
        <v>149</v>
      </c>
      <c r="R41" s="80">
        <f t="shared" si="1"/>
        <v>220000</v>
      </c>
      <c r="S41" s="84">
        <v>4295860302</v>
      </c>
      <c r="T41" s="85" t="s">
        <v>162</v>
      </c>
      <c r="U41" s="31" t="s">
        <v>197</v>
      </c>
      <c r="V41" s="19">
        <v>4295860302</v>
      </c>
      <c r="W41" s="29" t="s">
        <v>162</v>
      </c>
      <c r="X41" s="29"/>
      <c r="Y41" s="29" t="s">
        <v>163</v>
      </c>
      <c r="Z41" s="29" t="s">
        <v>164</v>
      </c>
      <c r="AA41" s="29" t="s">
        <v>165</v>
      </c>
      <c r="AB41" s="29" t="s">
        <v>166</v>
      </c>
      <c r="AC41" s="25"/>
      <c r="AD41" s="25"/>
      <c r="AE41" s="28"/>
      <c r="AF41" s="25"/>
      <c r="AG41" s="25"/>
      <c r="AH41" s="25"/>
      <c r="AI41" s="25"/>
    </row>
    <row r="42" spans="1:35" s="10" customFormat="1">
      <c r="A42" s="59" t="s">
        <v>250</v>
      </c>
      <c r="B42" s="75" t="s">
        <v>251</v>
      </c>
      <c r="C42" s="76" t="s">
        <v>248</v>
      </c>
      <c r="D42" s="76" t="s">
        <v>193</v>
      </c>
      <c r="E42" s="29" t="s">
        <v>194</v>
      </c>
      <c r="F42" s="29">
        <v>76</v>
      </c>
      <c r="G42" s="76" t="s">
        <v>124</v>
      </c>
      <c r="H42" s="76" t="s">
        <v>195</v>
      </c>
      <c r="I42" s="77">
        <v>-20.5591039</v>
      </c>
      <c r="J42" s="77">
        <v>-54.677551800000003</v>
      </c>
      <c r="K42" s="29" t="s">
        <v>88</v>
      </c>
      <c r="L42" s="29" t="s">
        <v>89</v>
      </c>
      <c r="M42" s="29" t="s">
        <v>90</v>
      </c>
      <c r="N42" s="29" t="s">
        <v>91</v>
      </c>
      <c r="O42" s="78">
        <v>1800</v>
      </c>
      <c r="P42" s="26" t="s">
        <v>252</v>
      </c>
      <c r="Q42" s="83">
        <v>5</v>
      </c>
      <c r="R42" s="80">
        <f t="shared" si="1"/>
        <v>450000</v>
      </c>
      <c r="S42" s="86">
        <v>5000901171</v>
      </c>
      <c r="T42" s="85" t="s">
        <v>162</v>
      </c>
      <c r="U42" s="31" t="s">
        <v>197</v>
      </c>
      <c r="V42" s="19">
        <v>4295860302</v>
      </c>
      <c r="W42" s="29" t="s">
        <v>162</v>
      </c>
      <c r="X42" s="29"/>
      <c r="Y42" s="29" t="s">
        <v>163</v>
      </c>
      <c r="Z42" s="29" t="s">
        <v>164</v>
      </c>
      <c r="AA42" s="29" t="s">
        <v>165</v>
      </c>
      <c r="AB42" s="29" t="s">
        <v>166</v>
      </c>
      <c r="AC42" s="25"/>
      <c r="AD42" s="25"/>
      <c r="AE42" s="28"/>
      <c r="AF42" s="25"/>
      <c r="AG42" s="25"/>
      <c r="AH42" s="25"/>
      <c r="AI42" s="25"/>
    </row>
    <row r="43" spans="1:35" s="10" customFormat="1">
      <c r="A43" s="59" t="s">
        <v>253</v>
      </c>
      <c r="B43" s="75" t="s">
        <v>254</v>
      </c>
      <c r="C43" s="76" t="s">
        <v>248</v>
      </c>
      <c r="D43" s="76" t="s">
        <v>193</v>
      </c>
      <c r="E43" s="29" t="s">
        <v>194</v>
      </c>
      <c r="F43" s="29">
        <v>76</v>
      </c>
      <c r="G43" s="76" t="s">
        <v>124</v>
      </c>
      <c r="H43" s="76" t="s">
        <v>195</v>
      </c>
      <c r="I43" s="77">
        <v>-18.362842499999999</v>
      </c>
      <c r="J43" s="77">
        <v>-54.6688811</v>
      </c>
      <c r="K43" s="29" t="s">
        <v>88</v>
      </c>
      <c r="L43" s="29" t="s">
        <v>89</v>
      </c>
      <c r="M43" s="29" t="s">
        <v>90</v>
      </c>
      <c r="N43" s="29" t="s">
        <v>91</v>
      </c>
      <c r="O43" s="78">
        <v>450</v>
      </c>
      <c r="P43" s="26" t="s">
        <v>255</v>
      </c>
      <c r="Q43" s="83">
        <v>5.5</v>
      </c>
      <c r="R43" s="80">
        <f t="shared" si="1"/>
        <v>123750</v>
      </c>
      <c r="S43" s="84">
        <v>4295860302</v>
      </c>
      <c r="T43" s="85" t="s">
        <v>162</v>
      </c>
      <c r="U43" s="31" t="s">
        <v>197</v>
      </c>
      <c r="V43" s="19">
        <v>4295860302</v>
      </c>
      <c r="W43" s="29" t="s">
        <v>162</v>
      </c>
      <c r="X43" s="29"/>
      <c r="Y43" s="29" t="s">
        <v>163</v>
      </c>
      <c r="Z43" s="29" t="s">
        <v>164</v>
      </c>
      <c r="AA43" s="29" t="s">
        <v>165</v>
      </c>
      <c r="AB43" s="29" t="s">
        <v>166</v>
      </c>
      <c r="AC43" s="25"/>
      <c r="AD43" s="25"/>
      <c r="AE43" s="28"/>
      <c r="AF43" s="25"/>
      <c r="AG43" s="25"/>
      <c r="AH43" s="25"/>
      <c r="AI43" s="25"/>
    </row>
    <row r="44" spans="1:35" s="10" customFormat="1">
      <c r="A44" s="59" t="s">
        <v>256</v>
      </c>
      <c r="B44" s="75" t="s">
        <v>257</v>
      </c>
      <c r="C44" s="76" t="s">
        <v>248</v>
      </c>
      <c r="D44" s="76" t="s">
        <v>193</v>
      </c>
      <c r="E44" s="29" t="s">
        <v>194</v>
      </c>
      <c r="F44" s="29">
        <v>76</v>
      </c>
      <c r="G44" s="76" t="s">
        <v>124</v>
      </c>
      <c r="H44" s="76" t="s">
        <v>195</v>
      </c>
      <c r="I44" s="77">
        <v>-23.087225499999999</v>
      </c>
      <c r="J44" s="77">
        <v>-54.2264938</v>
      </c>
      <c r="K44" s="29" t="s">
        <v>88</v>
      </c>
      <c r="L44" s="29" t="s">
        <v>89</v>
      </c>
      <c r="M44" s="29" t="s">
        <v>90</v>
      </c>
      <c r="N44" s="29" t="s">
        <v>91</v>
      </c>
      <c r="O44" s="78">
        <v>1500</v>
      </c>
      <c r="P44" s="26" t="s">
        <v>258</v>
      </c>
      <c r="Q44" s="79" t="s">
        <v>149</v>
      </c>
      <c r="R44" s="80">
        <f t="shared" si="1"/>
        <v>412500</v>
      </c>
      <c r="S44" s="86">
        <v>5000901171</v>
      </c>
      <c r="T44" s="85" t="s">
        <v>162</v>
      </c>
      <c r="U44" s="31" t="s">
        <v>197</v>
      </c>
      <c r="V44" s="19">
        <v>4295860302</v>
      </c>
      <c r="W44" s="29" t="s">
        <v>162</v>
      </c>
      <c r="X44" s="29"/>
      <c r="Y44" s="29" t="s">
        <v>163</v>
      </c>
      <c r="Z44" s="29" t="s">
        <v>164</v>
      </c>
      <c r="AA44" s="29" t="s">
        <v>165</v>
      </c>
      <c r="AB44" s="29" t="s">
        <v>166</v>
      </c>
      <c r="AC44" s="25"/>
      <c r="AD44" s="25"/>
      <c r="AE44" s="28"/>
      <c r="AF44" s="25"/>
      <c r="AG44" s="25"/>
      <c r="AH44" s="25"/>
      <c r="AI44" s="25"/>
    </row>
    <row r="45" spans="1:35" s="10" customFormat="1">
      <c r="A45" s="59" t="s">
        <v>259</v>
      </c>
      <c r="B45" s="75" t="s">
        <v>260</v>
      </c>
      <c r="C45" s="76" t="s">
        <v>248</v>
      </c>
      <c r="D45" s="76" t="s">
        <v>193</v>
      </c>
      <c r="E45" s="29" t="s">
        <v>194</v>
      </c>
      <c r="F45" s="29">
        <v>76</v>
      </c>
      <c r="G45" s="76" t="s">
        <v>124</v>
      </c>
      <c r="H45" s="76" t="s">
        <v>195</v>
      </c>
      <c r="I45" s="77">
        <v>-22.285223999999999</v>
      </c>
      <c r="J45" s="77">
        <v>-53.389954899999999</v>
      </c>
      <c r="K45" s="29" t="s">
        <v>88</v>
      </c>
      <c r="L45" s="29" t="s">
        <v>89</v>
      </c>
      <c r="M45" s="29" t="s">
        <v>90</v>
      </c>
      <c r="N45" s="29" t="s">
        <v>91</v>
      </c>
      <c r="O45" s="78">
        <v>550</v>
      </c>
      <c r="P45" s="26" t="s">
        <v>261</v>
      </c>
      <c r="Q45" s="83">
        <v>7</v>
      </c>
      <c r="R45" s="80">
        <f t="shared" si="1"/>
        <v>192500</v>
      </c>
      <c r="S45" s="84">
        <v>4295860302</v>
      </c>
      <c r="T45" s="85" t="s">
        <v>162</v>
      </c>
      <c r="U45" s="31" t="s">
        <v>197</v>
      </c>
      <c r="V45" s="19">
        <v>4295860302</v>
      </c>
      <c r="W45" s="29" t="s">
        <v>162</v>
      </c>
      <c r="X45" s="29"/>
      <c r="Y45" s="29" t="s">
        <v>163</v>
      </c>
      <c r="Z45" s="29" t="s">
        <v>164</v>
      </c>
      <c r="AA45" s="29" t="s">
        <v>165</v>
      </c>
      <c r="AB45" s="29" t="s">
        <v>166</v>
      </c>
      <c r="AC45" s="25"/>
      <c r="AD45" s="25"/>
      <c r="AE45" s="28"/>
      <c r="AF45" s="25"/>
      <c r="AG45" s="25"/>
      <c r="AH45" s="25"/>
      <c r="AI45" s="25"/>
    </row>
    <row r="46" spans="1:35" s="10" customFormat="1">
      <c r="A46" s="59" t="s">
        <v>262</v>
      </c>
      <c r="B46" s="75" t="s">
        <v>263</v>
      </c>
      <c r="C46" s="76" t="s">
        <v>248</v>
      </c>
      <c r="D46" s="76" t="s">
        <v>193</v>
      </c>
      <c r="E46" s="29" t="s">
        <v>194</v>
      </c>
      <c r="F46" s="29">
        <v>76</v>
      </c>
      <c r="G46" s="76" t="s">
        <v>124</v>
      </c>
      <c r="H46" s="76" t="s">
        <v>195</v>
      </c>
      <c r="I46" s="77">
        <v>-22.464580999999999</v>
      </c>
      <c r="J46" s="77">
        <v>-55.738524900000002</v>
      </c>
      <c r="K46" s="29" t="s">
        <v>88</v>
      </c>
      <c r="L46" s="29" t="s">
        <v>89</v>
      </c>
      <c r="M46" s="29" t="s">
        <v>90</v>
      </c>
      <c r="N46" s="29" t="s">
        <v>91</v>
      </c>
      <c r="O46" s="78">
        <v>250</v>
      </c>
      <c r="P46" s="26" t="s">
        <v>264</v>
      </c>
      <c r="Q46" s="83">
        <v>6</v>
      </c>
      <c r="R46" s="80">
        <f t="shared" si="1"/>
        <v>75000</v>
      </c>
      <c r="S46" s="84">
        <v>4295860302</v>
      </c>
      <c r="T46" s="85" t="s">
        <v>162</v>
      </c>
      <c r="U46" s="31" t="s">
        <v>197</v>
      </c>
      <c r="V46" s="19">
        <v>4295860302</v>
      </c>
      <c r="W46" s="29" t="s">
        <v>162</v>
      </c>
      <c r="X46" s="29"/>
      <c r="Y46" s="29" t="s">
        <v>163</v>
      </c>
      <c r="Z46" s="29" t="s">
        <v>164</v>
      </c>
      <c r="AA46" s="29" t="s">
        <v>165</v>
      </c>
      <c r="AB46" s="29" t="s">
        <v>166</v>
      </c>
      <c r="AC46" s="25"/>
      <c r="AD46" s="25"/>
      <c r="AE46" s="28"/>
      <c r="AF46" s="25"/>
      <c r="AG46" s="25"/>
      <c r="AH46" s="25"/>
      <c r="AI46" s="25"/>
    </row>
    <row r="47" spans="1:35" s="10" customFormat="1">
      <c r="A47" s="59" t="s">
        <v>265</v>
      </c>
      <c r="B47" s="75" t="s">
        <v>266</v>
      </c>
      <c r="C47" s="76" t="s">
        <v>267</v>
      </c>
      <c r="D47" s="76" t="s">
        <v>193</v>
      </c>
      <c r="E47" s="29" t="s">
        <v>194</v>
      </c>
      <c r="F47" s="29">
        <v>76</v>
      </c>
      <c r="G47" s="76" t="s">
        <v>124</v>
      </c>
      <c r="H47" s="76" t="s">
        <v>195</v>
      </c>
      <c r="I47" s="77">
        <v>-18.932573699999999</v>
      </c>
      <c r="J47" s="77">
        <v>-49.478735100000002</v>
      </c>
      <c r="K47" s="29" t="s">
        <v>88</v>
      </c>
      <c r="L47" s="29" t="s">
        <v>89</v>
      </c>
      <c r="M47" s="29" t="s">
        <v>90</v>
      </c>
      <c r="N47" s="29" t="s">
        <v>91</v>
      </c>
      <c r="O47" s="78">
        <v>1200</v>
      </c>
      <c r="P47" s="26" t="s">
        <v>268</v>
      </c>
      <c r="Q47" s="83">
        <v>7</v>
      </c>
      <c r="R47" s="80">
        <f t="shared" si="1"/>
        <v>420000</v>
      </c>
      <c r="S47" s="86">
        <v>5000901171</v>
      </c>
      <c r="T47" s="85" t="s">
        <v>162</v>
      </c>
      <c r="U47" s="31" t="s">
        <v>197</v>
      </c>
      <c r="V47" s="19">
        <v>4295860302</v>
      </c>
      <c r="W47" s="29" t="s">
        <v>162</v>
      </c>
      <c r="X47" s="29"/>
      <c r="Y47" s="29" t="s">
        <v>163</v>
      </c>
      <c r="Z47" s="29" t="s">
        <v>164</v>
      </c>
      <c r="AA47" s="29" t="s">
        <v>165</v>
      </c>
      <c r="AB47" s="29" t="s">
        <v>166</v>
      </c>
      <c r="AC47" s="25"/>
      <c r="AD47" s="25"/>
      <c r="AE47" s="28"/>
      <c r="AF47" s="25"/>
      <c r="AG47" s="25"/>
      <c r="AH47" s="25"/>
      <c r="AI47" s="25"/>
    </row>
    <row r="48" spans="1:35" s="10" customFormat="1">
      <c r="A48" s="59" t="s">
        <v>269</v>
      </c>
      <c r="B48" s="75" t="s">
        <v>270</v>
      </c>
      <c r="C48" s="76" t="s">
        <v>267</v>
      </c>
      <c r="D48" s="76" t="s">
        <v>193</v>
      </c>
      <c r="E48" s="29" t="s">
        <v>194</v>
      </c>
      <c r="F48" s="29">
        <v>76</v>
      </c>
      <c r="G48" s="76" t="s">
        <v>124</v>
      </c>
      <c r="H48" s="76" t="s">
        <v>195</v>
      </c>
      <c r="I48" s="77">
        <v>-19.729811099999999</v>
      </c>
      <c r="J48" s="77">
        <v>-50.227443000000001</v>
      </c>
      <c r="K48" s="29" t="s">
        <v>88</v>
      </c>
      <c r="L48" s="29" t="s">
        <v>89</v>
      </c>
      <c r="M48" s="29" t="s">
        <v>90</v>
      </c>
      <c r="N48" s="29" t="s">
        <v>91</v>
      </c>
      <c r="O48" s="78">
        <v>830</v>
      </c>
      <c r="P48" s="26" t="s">
        <v>271</v>
      </c>
      <c r="Q48" s="83">
        <v>7</v>
      </c>
      <c r="R48" s="80">
        <f t="shared" si="1"/>
        <v>290500</v>
      </c>
      <c r="S48" s="86">
        <v>5000901171</v>
      </c>
      <c r="T48" s="85" t="s">
        <v>162</v>
      </c>
      <c r="U48" s="31" t="s">
        <v>197</v>
      </c>
      <c r="V48" s="19">
        <v>4295860302</v>
      </c>
      <c r="W48" s="29" t="s">
        <v>162</v>
      </c>
      <c r="X48" s="29"/>
      <c r="Y48" s="29" t="s">
        <v>163</v>
      </c>
      <c r="Z48" s="29" t="s">
        <v>164</v>
      </c>
      <c r="AA48" s="29" t="s">
        <v>165</v>
      </c>
      <c r="AB48" s="29" t="s">
        <v>166</v>
      </c>
      <c r="AC48" s="25"/>
      <c r="AD48" s="25"/>
      <c r="AE48" s="28"/>
      <c r="AF48" s="25"/>
      <c r="AG48" s="25"/>
      <c r="AH48" s="25"/>
      <c r="AI48" s="25"/>
    </row>
    <row r="49" spans="1:35" s="10" customFormat="1">
      <c r="A49" s="59" t="s">
        <v>272</v>
      </c>
      <c r="B49" s="75" t="s">
        <v>273</v>
      </c>
      <c r="C49" s="76" t="s">
        <v>274</v>
      </c>
      <c r="D49" s="76" t="s">
        <v>193</v>
      </c>
      <c r="E49" s="29" t="s">
        <v>194</v>
      </c>
      <c r="F49" s="29">
        <v>76</v>
      </c>
      <c r="G49" s="76" t="s">
        <v>124</v>
      </c>
      <c r="H49" s="76" t="s">
        <v>195</v>
      </c>
      <c r="I49" s="77">
        <v>-5.3812151000000004</v>
      </c>
      <c r="J49" s="77">
        <v>-49.083890799999999</v>
      </c>
      <c r="K49" s="29" t="s">
        <v>88</v>
      </c>
      <c r="L49" s="29" t="s">
        <v>89</v>
      </c>
      <c r="M49" s="29" t="s">
        <v>90</v>
      </c>
      <c r="N49" s="29" t="s">
        <v>91</v>
      </c>
      <c r="O49" s="78">
        <v>1500</v>
      </c>
      <c r="P49" s="26" t="s">
        <v>275</v>
      </c>
      <c r="Q49" s="83">
        <v>7</v>
      </c>
      <c r="R49" s="80">
        <f t="shared" si="1"/>
        <v>525000</v>
      </c>
      <c r="S49" s="86">
        <v>5000901171</v>
      </c>
      <c r="T49" s="85" t="s">
        <v>162</v>
      </c>
      <c r="U49" s="31" t="s">
        <v>197</v>
      </c>
      <c r="V49" s="19">
        <v>4295860302</v>
      </c>
      <c r="W49" s="29" t="s">
        <v>162</v>
      </c>
      <c r="X49" s="29"/>
      <c r="Y49" s="29" t="s">
        <v>163</v>
      </c>
      <c r="Z49" s="29" t="s">
        <v>164</v>
      </c>
      <c r="AA49" s="29" t="s">
        <v>165</v>
      </c>
      <c r="AB49" s="29" t="s">
        <v>166</v>
      </c>
      <c r="AC49" s="25"/>
      <c r="AD49" s="25"/>
      <c r="AE49" s="28"/>
      <c r="AF49" s="25"/>
      <c r="AG49" s="25"/>
      <c r="AH49" s="25"/>
      <c r="AI49" s="25"/>
    </row>
    <row r="50" spans="1:35" s="10" customFormat="1">
      <c r="A50" s="59" t="s">
        <v>276</v>
      </c>
      <c r="B50" s="75" t="s">
        <v>277</v>
      </c>
      <c r="C50" s="76" t="s">
        <v>274</v>
      </c>
      <c r="D50" s="76" t="s">
        <v>193</v>
      </c>
      <c r="E50" s="29" t="s">
        <v>194</v>
      </c>
      <c r="F50" s="29">
        <v>76</v>
      </c>
      <c r="G50" s="76" t="s">
        <v>124</v>
      </c>
      <c r="H50" s="76" t="s">
        <v>195</v>
      </c>
      <c r="I50" s="77">
        <v>-8.0580174000000007</v>
      </c>
      <c r="J50" s="77">
        <v>-50.026912299999999</v>
      </c>
      <c r="K50" s="29" t="s">
        <v>88</v>
      </c>
      <c r="L50" s="29" t="s">
        <v>89</v>
      </c>
      <c r="M50" s="29" t="s">
        <v>90</v>
      </c>
      <c r="N50" s="29" t="s">
        <v>91</v>
      </c>
      <c r="O50" s="78">
        <v>800</v>
      </c>
      <c r="P50" s="26" t="s">
        <v>278</v>
      </c>
      <c r="Q50" s="83">
        <v>6</v>
      </c>
      <c r="R50" s="80">
        <f t="shared" si="1"/>
        <v>240000</v>
      </c>
      <c r="S50" s="86">
        <v>5000901171</v>
      </c>
      <c r="T50" s="85" t="s">
        <v>162</v>
      </c>
      <c r="U50" s="31" t="s">
        <v>197</v>
      </c>
      <c r="V50" s="19">
        <v>4295860302</v>
      </c>
      <c r="W50" s="29" t="s">
        <v>162</v>
      </c>
      <c r="X50" s="29"/>
      <c r="Y50" s="29" t="s">
        <v>163</v>
      </c>
      <c r="Z50" s="29" t="s">
        <v>164</v>
      </c>
      <c r="AA50" s="29" t="s">
        <v>165</v>
      </c>
      <c r="AB50" s="29" t="s">
        <v>166</v>
      </c>
      <c r="AC50" s="25"/>
      <c r="AD50" s="25"/>
      <c r="AE50" s="28"/>
      <c r="AF50" s="25"/>
      <c r="AG50" s="25"/>
      <c r="AH50" s="25"/>
      <c r="AI50" s="25"/>
    </row>
    <row r="51" spans="1:35" s="10" customFormat="1">
      <c r="A51" s="59" t="s">
        <v>279</v>
      </c>
      <c r="B51" s="75" t="s">
        <v>280</v>
      </c>
      <c r="C51" s="76" t="s">
        <v>274</v>
      </c>
      <c r="D51" s="76" t="s">
        <v>193</v>
      </c>
      <c r="E51" s="29" t="s">
        <v>194</v>
      </c>
      <c r="F51" s="29">
        <v>76</v>
      </c>
      <c r="G51" s="76" t="s">
        <v>124</v>
      </c>
      <c r="H51" s="76" t="s">
        <v>195</v>
      </c>
      <c r="I51" s="77">
        <v>-9.4048189999999998</v>
      </c>
      <c r="J51" s="77">
        <v>-50.424271599999997</v>
      </c>
      <c r="K51" s="29" t="s">
        <v>88</v>
      </c>
      <c r="L51" s="29" t="s">
        <v>89</v>
      </c>
      <c r="M51" s="29" t="s">
        <v>90</v>
      </c>
      <c r="N51" s="29" t="s">
        <v>91</v>
      </c>
      <c r="O51" s="78">
        <v>400</v>
      </c>
      <c r="P51" s="26" t="s">
        <v>281</v>
      </c>
      <c r="Q51" s="79" t="s">
        <v>149</v>
      </c>
      <c r="R51" s="80">
        <f t="shared" si="1"/>
        <v>110000</v>
      </c>
      <c r="S51" s="86">
        <v>5000901171</v>
      </c>
      <c r="T51" s="85" t="s">
        <v>162</v>
      </c>
      <c r="U51" s="31" t="s">
        <v>197</v>
      </c>
      <c r="V51" s="19">
        <v>4295860302</v>
      </c>
      <c r="W51" s="29" t="s">
        <v>162</v>
      </c>
      <c r="X51" s="29"/>
      <c r="Y51" s="29" t="s">
        <v>163</v>
      </c>
      <c r="Z51" s="29" t="s">
        <v>164</v>
      </c>
      <c r="AA51" s="29" t="s">
        <v>165</v>
      </c>
      <c r="AB51" s="29" t="s">
        <v>166</v>
      </c>
      <c r="AC51" s="25"/>
      <c r="AD51" s="25"/>
      <c r="AE51" s="28"/>
      <c r="AF51" s="25"/>
      <c r="AG51" s="25"/>
      <c r="AH51" s="25"/>
      <c r="AI51" s="25"/>
    </row>
    <row r="52" spans="1:35" s="10" customFormat="1">
      <c r="A52" s="59" t="s">
        <v>282</v>
      </c>
      <c r="B52" s="75" t="s">
        <v>283</v>
      </c>
      <c r="C52" s="76" t="s">
        <v>274</v>
      </c>
      <c r="D52" s="76" t="s">
        <v>193</v>
      </c>
      <c r="E52" s="29" t="s">
        <v>194</v>
      </c>
      <c r="F52" s="29">
        <v>76</v>
      </c>
      <c r="G52" s="76" t="s">
        <v>124</v>
      </c>
      <c r="H52" s="76" t="s">
        <v>195</v>
      </c>
      <c r="I52" s="77">
        <v>-6.7476796999999999</v>
      </c>
      <c r="J52" s="77">
        <v>-51.126621399999998</v>
      </c>
      <c r="K52" s="29" t="s">
        <v>88</v>
      </c>
      <c r="L52" s="29" t="s">
        <v>89</v>
      </c>
      <c r="M52" s="29" t="s">
        <v>90</v>
      </c>
      <c r="N52" s="29" t="s">
        <v>91</v>
      </c>
      <c r="O52" s="78">
        <v>1500</v>
      </c>
      <c r="P52" s="26" t="s">
        <v>284</v>
      </c>
      <c r="Q52" s="83">
        <v>6</v>
      </c>
      <c r="R52" s="80">
        <f t="shared" si="1"/>
        <v>450000</v>
      </c>
      <c r="S52" s="86">
        <v>5000901171</v>
      </c>
      <c r="T52" s="85" t="s">
        <v>162</v>
      </c>
      <c r="U52" s="31" t="s">
        <v>197</v>
      </c>
      <c r="V52" s="19">
        <v>4295860302</v>
      </c>
      <c r="W52" s="29" t="s">
        <v>162</v>
      </c>
      <c r="X52" s="29"/>
      <c r="Y52" s="29" t="s">
        <v>163</v>
      </c>
      <c r="Z52" s="29" t="s">
        <v>164</v>
      </c>
      <c r="AA52" s="29" t="s">
        <v>165</v>
      </c>
      <c r="AB52" s="29" t="s">
        <v>166</v>
      </c>
      <c r="AC52" s="25"/>
      <c r="AD52" s="25"/>
      <c r="AE52" s="28"/>
      <c r="AF52" s="25"/>
      <c r="AG52" s="25"/>
      <c r="AH52" s="25"/>
      <c r="AI52" s="25"/>
    </row>
    <row r="53" spans="1:35" s="10" customFormat="1">
      <c r="A53" s="59" t="s">
        <v>285</v>
      </c>
      <c r="B53" s="75" t="s">
        <v>286</v>
      </c>
      <c r="C53" s="76" t="s">
        <v>287</v>
      </c>
      <c r="D53" s="76" t="s">
        <v>193</v>
      </c>
      <c r="E53" s="29" t="s">
        <v>194</v>
      </c>
      <c r="F53" s="29">
        <v>76</v>
      </c>
      <c r="G53" s="76" t="s">
        <v>124</v>
      </c>
      <c r="H53" s="76" t="s">
        <v>195</v>
      </c>
      <c r="I53" s="77">
        <v>-11.6078101</v>
      </c>
      <c r="J53" s="77">
        <v>-61.226967899999998</v>
      </c>
      <c r="K53" s="29" t="s">
        <v>88</v>
      </c>
      <c r="L53" s="29" t="s">
        <v>89</v>
      </c>
      <c r="M53" s="29" t="s">
        <v>90</v>
      </c>
      <c r="N53" s="29" t="s">
        <v>91</v>
      </c>
      <c r="O53" s="78">
        <v>1000</v>
      </c>
      <c r="P53" s="26" t="s">
        <v>288</v>
      </c>
      <c r="Q53" s="83">
        <v>7</v>
      </c>
      <c r="R53" s="80">
        <f t="shared" si="1"/>
        <v>350000</v>
      </c>
      <c r="S53" s="86">
        <v>5000901171</v>
      </c>
      <c r="T53" s="85" t="s">
        <v>162</v>
      </c>
      <c r="U53" s="31" t="s">
        <v>197</v>
      </c>
      <c r="V53" s="19">
        <v>4295860302</v>
      </c>
      <c r="W53" s="29" t="s">
        <v>162</v>
      </c>
      <c r="X53" s="29"/>
      <c r="Y53" s="29" t="s">
        <v>163</v>
      </c>
      <c r="Z53" s="29" t="s">
        <v>164</v>
      </c>
      <c r="AA53" s="29" t="s">
        <v>165</v>
      </c>
      <c r="AB53" s="29" t="s">
        <v>166</v>
      </c>
      <c r="AC53" s="25"/>
      <c r="AD53" s="25"/>
      <c r="AE53" s="28"/>
      <c r="AF53" s="25"/>
      <c r="AG53" s="25"/>
      <c r="AH53" s="25"/>
      <c r="AI53" s="25"/>
    </row>
    <row r="54" spans="1:35" s="10" customFormat="1">
      <c r="A54" s="59" t="s">
        <v>289</v>
      </c>
      <c r="B54" s="75" t="s">
        <v>290</v>
      </c>
      <c r="C54" s="76" t="s">
        <v>287</v>
      </c>
      <c r="D54" s="76" t="s">
        <v>193</v>
      </c>
      <c r="E54" s="29" t="s">
        <v>194</v>
      </c>
      <c r="F54" s="29">
        <v>76</v>
      </c>
      <c r="G54" s="76" t="s">
        <v>124</v>
      </c>
      <c r="H54" s="76" t="s">
        <v>195</v>
      </c>
      <c r="I54" s="77">
        <v>-8.7128747000000004</v>
      </c>
      <c r="J54" s="77">
        <v>-63.911005799999998</v>
      </c>
      <c r="K54" s="29" t="s">
        <v>88</v>
      </c>
      <c r="L54" s="29" t="s">
        <v>89</v>
      </c>
      <c r="M54" s="29" t="s">
        <v>90</v>
      </c>
      <c r="N54" s="29" t="s">
        <v>91</v>
      </c>
      <c r="O54" s="78">
        <v>330</v>
      </c>
      <c r="P54" s="26" t="s">
        <v>291</v>
      </c>
      <c r="Q54" s="83">
        <v>5.5</v>
      </c>
      <c r="R54" s="80">
        <f t="shared" si="1"/>
        <v>90750</v>
      </c>
      <c r="S54" s="86">
        <v>5000901171</v>
      </c>
      <c r="T54" s="85" t="s">
        <v>162</v>
      </c>
      <c r="U54" s="31" t="s">
        <v>197</v>
      </c>
      <c r="V54" s="19">
        <v>4295860302</v>
      </c>
      <c r="W54" s="29" t="s">
        <v>162</v>
      </c>
      <c r="X54" s="29"/>
      <c r="Y54" s="29" t="s">
        <v>163</v>
      </c>
      <c r="Z54" s="29" t="s">
        <v>164</v>
      </c>
      <c r="AA54" s="29" t="s">
        <v>165</v>
      </c>
      <c r="AB54" s="29" t="s">
        <v>166</v>
      </c>
      <c r="AC54" s="25"/>
      <c r="AD54" s="25"/>
      <c r="AE54" s="28"/>
      <c r="AF54" s="25"/>
      <c r="AG54" s="25"/>
      <c r="AH54" s="25"/>
      <c r="AI54" s="25"/>
    </row>
    <row r="55" spans="1:35" s="10" customFormat="1">
      <c r="A55" s="59" t="s">
        <v>292</v>
      </c>
      <c r="B55" s="75" t="s">
        <v>293</v>
      </c>
      <c r="C55" s="76" t="s">
        <v>287</v>
      </c>
      <c r="D55" s="76" t="s">
        <v>193</v>
      </c>
      <c r="E55" s="29" t="s">
        <v>194</v>
      </c>
      <c r="F55" s="29">
        <v>76</v>
      </c>
      <c r="G55" s="76" t="s">
        <v>124</v>
      </c>
      <c r="H55" s="76" t="s">
        <v>195</v>
      </c>
      <c r="I55" s="77">
        <v>-11.724523100000001</v>
      </c>
      <c r="J55" s="77">
        <v>-62.6993565</v>
      </c>
      <c r="K55" s="29" t="s">
        <v>88</v>
      </c>
      <c r="L55" s="29" t="s">
        <v>89</v>
      </c>
      <c r="M55" s="29" t="s">
        <v>90</v>
      </c>
      <c r="N55" s="29" t="s">
        <v>91</v>
      </c>
      <c r="O55" s="78">
        <v>900</v>
      </c>
      <c r="P55" s="26" t="s">
        <v>294</v>
      </c>
      <c r="Q55" s="83">
        <v>6</v>
      </c>
      <c r="R55" s="80">
        <f t="shared" si="1"/>
        <v>270000</v>
      </c>
      <c r="S55" s="84">
        <v>4295860302</v>
      </c>
      <c r="T55" s="85" t="s">
        <v>162</v>
      </c>
      <c r="U55" s="31" t="s">
        <v>197</v>
      </c>
      <c r="V55" s="19">
        <v>4295860302</v>
      </c>
      <c r="W55" s="29" t="s">
        <v>162</v>
      </c>
      <c r="X55" s="29"/>
      <c r="Y55" s="29" t="s">
        <v>163</v>
      </c>
      <c r="Z55" s="29" t="s">
        <v>164</v>
      </c>
      <c r="AA55" s="29" t="s">
        <v>165</v>
      </c>
      <c r="AB55" s="29" t="s">
        <v>166</v>
      </c>
      <c r="AC55" s="25"/>
      <c r="AD55" s="25"/>
      <c r="AE55" s="28"/>
      <c r="AF55" s="25"/>
      <c r="AG55" s="25"/>
      <c r="AH55" s="25"/>
      <c r="AI55" s="25"/>
    </row>
    <row r="56" spans="1:35" s="10" customFormat="1">
      <c r="A56" s="59" t="s">
        <v>295</v>
      </c>
      <c r="B56" s="75" t="s">
        <v>296</v>
      </c>
      <c r="C56" s="76" t="s">
        <v>287</v>
      </c>
      <c r="D56" s="76" t="s">
        <v>193</v>
      </c>
      <c r="E56" s="29" t="s">
        <v>194</v>
      </c>
      <c r="F56" s="29">
        <v>76</v>
      </c>
      <c r="G56" s="76" t="s">
        <v>124</v>
      </c>
      <c r="H56" s="76" t="s">
        <v>195</v>
      </c>
      <c r="I56" s="77">
        <v>-12.7344887</v>
      </c>
      <c r="J56" s="77">
        <v>-60.160845700000003</v>
      </c>
      <c r="K56" s="29" t="s">
        <v>88</v>
      </c>
      <c r="L56" s="29" t="s">
        <v>89</v>
      </c>
      <c r="M56" s="29" t="s">
        <v>90</v>
      </c>
      <c r="N56" s="29" t="s">
        <v>91</v>
      </c>
      <c r="O56" s="78">
        <v>1500</v>
      </c>
      <c r="P56" s="26" t="s">
        <v>297</v>
      </c>
      <c r="Q56" s="83">
        <v>5</v>
      </c>
      <c r="R56" s="80">
        <f t="shared" si="1"/>
        <v>375000</v>
      </c>
      <c r="S56" s="86">
        <v>5000901171</v>
      </c>
      <c r="T56" s="85" t="s">
        <v>162</v>
      </c>
      <c r="U56" s="31" t="s">
        <v>197</v>
      </c>
      <c r="V56" s="19">
        <v>4295860302</v>
      </c>
      <c r="W56" s="29" t="s">
        <v>162</v>
      </c>
      <c r="X56" s="29"/>
      <c r="Y56" s="29" t="s">
        <v>163</v>
      </c>
      <c r="Z56" s="29" t="s">
        <v>164</v>
      </c>
      <c r="AA56" s="29" t="s">
        <v>165</v>
      </c>
      <c r="AB56" s="29" t="s">
        <v>166</v>
      </c>
      <c r="AC56" s="25"/>
      <c r="AD56" s="25"/>
      <c r="AE56" s="28"/>
      <c r="AF56" s="25"/>
      <c r="AG56" s="25"/>
      <c r="AH56" s="25"/>
      <c r="AI56" s="25"/>
    </row>
    <row r="57" spans="1:35" s="10" customFormat="1">
      <c r="A57" s="59" t="s">
        <v>298</v>
      </c>
      <c r="B57" s="75" t="s">
        <v>299</v>
      </c>
      <c r="C57" s="76" t="s">
        <v>300</v>
      </c>
      <c r="D57" s="76" t="s">
        <v>193</v>
      </c>
      <c r="E57" s="29" t="s">
        <v>194</v>
      </c>
      <c r="F57" s="29">
        <v>76</v>
      </c>
      <c r="G57" s="76" t="s">
        <v>124</v>
      </c>
      <c r="H57" s="76" t="s">
        <v>195</v>
      </c>
      <c r="I57" s="77">
        <v>-20.872236699999998</v>
      </c>
      <c r="J57" s="77">
        <v>-51.353931299999999</v>
      </c>
      <c r="K57" s="29" t="s">
        <v>88</v>
      </c>
      <c r="L57" s="29" t="s">
        <v>89</v>
      </c>
      <c r="M57" s="29" t="s">
        <v>90</v>
      </c>
      <c r="N57" s="29" t="s">
        <v>91</v>
      </c>
      <c r="O57" s="78">
        <v>800</v>
      </c>
      <c r="P57" s="26" t="s">
        <v>301</v>
      </c>
      <c r="Q57" s="79" t="s">
        <v>149</v>
      </c>
      <c r="R57" s="80">
        <f t="shared" si="1"/>
        <v>220000</v>
      </c>
      <c r="S57" s="86">
        <v>5000901171</v>
      </c>
      <c r="T57" s="85" t="s">
        <v>162</v>
      </c>
      <c r="U57" s="31" t="s">
        <v>197</v>
      </c>
      <c r="V57" s="19">
        <v>4295860302</v>
      </c>
      <c r="W57" s="29" t="s">
        <v>162</v>
      </c>
      <c r="X57" s="29"/>
      <c r="Y57" s="29" t="s">
        <v>163</v>
      </c>
      <c r="Z57" s="29" t="s">
        <v>164</v>
      </c>
      <c r="AA57" s="29" t="s">
        <v>165</v>
      </c>
      <c r="AB57" s="29" t="s">
        <v>166</v>
      </c>
      <c r="AC57" s="25"/>
      <c r="AD57" s="25"/>
      <c r="AE57" s="28"/>
      <c r="AF57" s="25"/>
      <c r="AG57" s="25"/>
      <c r="AH57" s="25"/>
      <c r="AI57" s="25"/>
    </row>
    <row r="58" spans="1:35" s="10" customFormat="1">
      <c r="A58" s="59" t="s">
        <v>302</v>
      </c>
      <c r="B58" s="75" t="s">
        <v>303</v>
      </c>
      <c r="C58" s="76" t="s">
        <v>304</v>
      </c>
      <c r="D58" s="76" t="s">
        <v>193</v>
      </c>
      <c r="E58" s="29" t="s">
        <v>194</v>
      </c>
      <c r="F58" s="29">
        <v>76</v>
      </c>
      <c r="G58" s="76" t="s">
        <v>124</v>
      </c>
      <c r="H58" s="76" t="s">
        <v>195</v>
      </c>
      <c r="I58" s="77">
        <v>-7.2798676000000002</v>
      </c>
      <c r="J58" s="77">
        <v>-48.2572592</v>
      </c>
      <c r="K58" s="29" t="s">
        <v>88</v>
      </c>
      <c r="L58" s="29" t="s">
        <v>89</v>
      </c>
      <c r="M58" s="29" t="s">
        <v>90</v>
      </c>
      <c r="N58" s="29" t="s">
        <v>91</v>
      </c>
      <c r="O58" s="78">
        <v>700</v>
      </c>
      <c r="P58" s="26" t="s">
        <v>305</v>
      </c>
      <c r="Q58" s="79" t="s">
        <v>149</v>
      </c>
      <c r="R58" s="80">
        <f t="shared" si="1"/>
        <v>192500</v>
      </c>
      <c r="S58" s="86">
        <v>5000901171</v>
      </c>
      <c r="T58" s="85" t="s">
        <v>162</v>
      </c>
      <c r="U58" s="31" t="s">
        <v>197</v>
      </c>
      <c r="V58" s="19">
        <v>4295860302</v>
      </c>
      <c r="W58" s="29" t="s">
        <v>162</v>
      </c>
      <c r="X58" s="29"/>
      <c r="Y58" s="29" t="s">
        <v>163</v>
      </c>
      <c r="Z58" s="29" t="s">
        <v>164</v>
      </c>
      <c r="AA58" s="29" t="s">
        <v>165</v>
      </c>
      <c r="AB58" s="29" t="s">
        <v>166</v>
      </c>
      <c r="AC58" s="25"/>
      <c r="AD58" s="25"/>
      <c r="AE58" s="28"/>
      <c r="AF58" s="25"/>
      <c r="AG58" s="25"/>
      <c r="AH58" s="25"/>
      <c r="AI58" s="25"/>
    </row>
    <row r="59" spans="1:35" s="10" customFormat="1">
      <c r="A59" s="59" t="s">
        <v>306</v>
      </c>
      <c r="B59" s="75" t="s">
        <v>307</v>
      </c>
      <c r="C59" s="76" t="s">
        <v>121</v>
      </c>
      <c r="D59" s="76" t="s">
        <v>122</v>
      </c>
      <c r="E59" s="29" t="s">
        <v>123</v>
      </c>
      <c r="F59" s="29">
        <v>124</v>
      </c>
      <c r="G59" s="76" t="s">
        <v>124</v>
      </c>
      <c r="H59" s="76" t="s">
        <v>125</v>
      </c>
      <c r="I59" s="77">
        <v>50.6191453</v>
      </c>
      <c r="J59" s="77">
        <v>-111.9345701</v>
      </c>
      <c r="K59" s="29" t="s">
        <v>88</v>
      </c>
      <c r="L59" s="29" t="s">
        <v>89</v>
      </c>
      <c r="M59" s="29" t="s">
        <v>90</v>
      </c>
      <c r="N59" s="29" t="s">
        <v>91</v>
      </c>
      <c r="O59" s="78">
        <v>4200</v>
      </c>
      <c r="P59" s="32" t="s">
        <v>308</v>
      </c>
      <c r="Q59" s="79">
        <v>7</v>
      </c>
      <c r="R59" s="80">
        <f t="shared" si="1"/>
        <v>1470000</v>
      </c>
      <c r="S59" s="29">
        <v>5039878666</v>
      </c>
      <c r="T59" s="76" t="s">
        <v>309</v>
      </c>
      <c r="U59" s="27" t="s">
        <v>161</v>
      </c>
      <c r="V59" s="29">
        <v>4295860302</v>
      </c>
      <c r="W59" s="29" t="s">
        <v>162</v>
      </c>
      <c r="X59" s="29"/>
      <c r="Y59" s="29" t="s">
        <v>163</v>
      </c>
      <c r="Z59" s="29" t="s">
        <v>164</v>
      </c>
      <c r="AA59" s="29" t="s">
        <v>165</v>
      </c>
      <c r="AB59" s="29" t="s">
        <v>166</v>
      </c>
      <c r="AC59" s="25"/>
      <c r="AD59" s="25"/>
      <c r="AE59" s="28"/>
      <c r="AF59" s="25"/>
      <c r="AG59" s="25"/>
      <c r="AH59" s="25"/>
      <c r="AI59" s="25"/>
    </row>
    <row r="60" spans="1:35" s="10" customFormat="1">
      <c r="A60" s="59" t="s">
        <v>310</v>
      </c>
      <c r="B60" s="75" t="s">
        <v>311</v>
      </c>
      <c r="C60" s="76" t="s">
        <v>312</v>
      </c>
      <c r="D60" s="76" t="s">
        <v>134</v>
      </c>
      <c r="E60" s="29" t="s">
        <v>135</v>
      </c>
      <c r="F60" s="29">
        <v>840</v>
      </c>
      <c r="G60" s="76" t="s">
        <v>124</v>
      </c>
      <c r="H60" s="76" t="s">
        <v>125</v>
      </c>
      <c r="I60" s="77">
        <v>33.441839999999999</v>
      </c>
      <c r="J60" s="77">
        <v>-112.255099</v>
      </c>
      <c r="K60" s="29" t="s">
        <v>88</v>
      </c>
      <c r="L60" s="29" t="s">
        <v>89</v>
      </c>
      <c r="M60" s="29" t="s">
        <v>90</v>
      </c>
      <c r="N60" s="29" t="s">
        <v>91</v>
      </c>
      <c r="O60" s="78">
        <v>1900</v>
      </c>
      <c r="P60" s="26" t="s">
        <v>313</v>
      </c>
      <c r="Q60" s="83">
        <v>6</v>
      </c>
      <c r="R60" s="80">
        <f t="shared" si="1"/>
        <v>570000</v>
      </c>
      <c r="S60" s="86">
        <v>5057816085</v>
      </c>
      <c r="T60" s="76" t="s">
        <v>314</v>
      </c>
      <c r="U60" s="30" t="s">
        <v>315</v>
      </c>
      <c r="V60" s="29">
        <v>4295860302</v>
      </c>
      <c r="W60" s="29" t="s">
        <v>162</v>
      </c>
      <c r="X60" s="29"/>
      <c r="Y60" s="29" t="s">
        <v>163</v>
      </c>
      <c r="Z60" s="29" t="s">
        <v>164</v>
      </c>
      <c r="AA60" s="29" t="s">
        <v>165</v>
      </c>
      <c r="AB60" s="29" t="s">
        <v>166</v>
      </c>
      <c r="AC60" s="25"/>
      <c r="AD60" s="25"/>
      <c r="AE60" s="28"/>
      <c r="AF60" s="25"/>
      <c r="AG60" s="25"/>
      <c r="AH60" s="25"/>
      <c r="AI60" s="25"/>
    </row>
    <row r="61" spans="1:35" s="10" customFormat="1">
      <c r="A61" s="59" t="s">
        <v>316</v>
      </c>
      <c r="B61" s="75" t="s">
        <v>317</v>
      </c>
      <c r="C61" s="76" t="s">
        <v>139</v>
      </c>
      <c r="D61" s="76" t="s">
        <v>134</v>
      </c>
      <c r="E61" s="29" t="s">
        <v>135</v>
      </c>
      <c r="F61" s="29">
        <v>840</v>
      </c>
      <c r="G61" s="76" t="s">
        <v>124</v>
      </c>
      <c r="H61" s="76" t="s">
        <v>125</v>
      </c>
      <c r="I61" s="77">
        <v>40.442788</v>
      </c>
      <c r="J61" s="77">
        <v>-104.692296</v>
      </c>
      <c r="K61" s="29" t="s">
        <v>88</v>
      </c>
      <c r="L61" s="29" t="s">
        <v>89</v>
      </c>
      <c r="M61" s="29" t="s">
        <v>90</v>
      </c>
      <c r="N61" s="29" t="s">
        <v>91</v>
      </c>
      <c r="O61" s="78">
        <v>5600</v>
      </c>
      <c r="P61" s="26" t="s">
        <v>318</v>
      </c>
      <c r="Q61" s="83">
        <v>5</v>
      </c>
      <c r="R61" s="80">
        <f t="shared" si="1"/>
        <v>1400000</v>
      </c>
      <c r="S61" s="86">
        <v>5057816085</v>
      </c>
      <c r="T61" s="76" t="s">
        <v>314</v>
      </c>
      <c r="U61" s="30" t="s">
        <v>315</v>
      </c>
      <c r="V61" s="29">
        <v>4295860302</v>
      </c>
      <c r="W61" s="29" t="s">
        <v>162</v>
      </c>
      <c r="X61" s="29"/>
      <c r="Y61" s="29" t="s">
        <v>163</v>
      </c>
      <c r="Z61" s="29" t="s">
        <v>164</v>
      </c>
      <c r="AA61" s="29" t="s">
        <v>165</v>
      </c>
      <c r="AB61" s="29" t="s">
        <v>166</v>
      </c>
      <c r="AC61" s="25"/>
      <c r="AD61" s="25"/>
      <c r="AE61" s="28"/>
      <c r="AF61" s="25"/>
      <c r="AG61" s="25"/>
      <c r="AH61" s="25"/>
      <c r="AI61" s="25"/>
    </row>
    <row r="62" spans="1:35" s="10" customFormat="1">
      <c r="A62" s="59" t="s">
        <v>319</v>
      </c>
      <c r="B62" s="75" t="s">
        <v>320</v>
      </c>
      <c r="C62" s="76" t="s">
        <v>321</v>
      </c>
      <c r="D62" s="76" t="s">
        <v>134</v>
      </c>
      <c r="E62" s="29" t="s">
        <v>135</v>
      </c>
      <c r="F62" s="29">
        <v>840</v>
      </c>
      <c r="G62" s="76" t="s">
        <v>124</v>
      </c>
      <c r="H62" s="76" t="s">
        <v>125</v>
      </c>
      <c r="I62" s="77">
        <v>42.423155999999999</v>
      </c>
      <c r="J62" s="77">
        <v>-85.648039999999995</v>
      </c>
      <c r="K62" s="29" t="s">
        <v>88</v>
      </c>
      <c r="L62" s="29" t="s">
        <v>89</v>
      </c>
      <c r="M62" s="29" t="s">
        <v>90</v>
      </c>
      <c r="N62" s="29" t="s">
        <v>91</v>
      </c>
      <c r="O62" s="78">
        <v>2200</v>
      </c>
      <c r="P62" s="26" t="s">
        <v>322</v>
      </c>
      <c r="Q62" s="83">
        <v>7</v>
      </c>
      <c r="R62" s="80">
        <f t="shared" si="1"/>
        <v>770000</v>
      </c>
      <c r="S62" s="86">
        <v>5057816085</v>
      </c>
      <c r="T62" s="76" t="s">
        <v>314</v>
      </c>
      <c r="U62" s="30" t="s">
        <v>315</v>
      </c>
      <c r="V62" s="29">
        <v>4295860302</v>
      </c>
      <c r="W62" s="29" t="s">
        <v>162</v>
      </c>
      <c r="X62" s="29"/>
      <c r="Y62" s="29" t="s">
        <v>163</v>
      </c>
      <c r="Z62" s="29" t="s">
        <v>164</v>
      </c>
      <c r="AA62" s="29" t="s">
        <v>165</v>
      </c>
      <c r="AB62" s="29" t="s">
        <v>166</v>
      </c>
      <c r="AC62" s="25"/>
      <c r="AD62" s="25"/>
      <c r="AE62" s="28"/>
      <c r="AF62" s="25"/>
      <c r="AG62" s="25"/>
      <c r="AH62" s="25"/>
      <c r="AI62" s="25"/>
    </row>
    <row r="63" spans="1:35" s="10" customFormat="1">
      <c r="A63" s="59" t="s">
        <v>323</v>
      </c>
      <c r="B63" s="75" t="s">
        <v>324</v>
      </c>
      <c r="C63" s="76" t="s">
        <v>325</v>
      </c>
      <c r="D63" s="76" t="s">
        <v>134</v>
      </c>
      <c r="E63" s="29" t="s">
        <v>135</v>
      </c>
      <c r="F63" s="29">
        <v>840</v>
      </c>
      <c r="G63" s="76" t="s">
        <v>124</v>
      </c>
      <c r="H63" s="76" t="s">
        <v>125</v>
      </c>
      <c r="I63" s="77">
        <v>40.922924000000002</v>
      </c>
      <c r="J63" s="77">
        <v>-98.319085999999999</v>
      </c>
      <c r="K63" s="29" t="s">
        <v>88</v>
      </c>
      <c r="L63" s="29" t="s">
        <v>89</v>
      </c>
      <c r="M63" s="29" t="s">
        <v>90</v>
      </c>
      <c r="N63" s="29" t="s">
        <v>91</v>
      </c>
      <c r="O63" s="78">
        <v>6000</v>
      </c>
      <c r="P63" s="26" t="s">
        <v>326</v>
      </c>
      <c r="Q63" s="83">
        <v>7</v>
      </c>
      <c r="R63" s="80">
        <f t="shared" si="1"/>
        <v>2100000</v>
      </c>
      <c r="S63" s="86">
        <v>5057816085</v>
      </c>
      <c r="T63" s="76" t="s">
        <v>314</v>
      </c>
      <c r="U63" s="30" t="s">
        <v>315</v>
      </c>
      <c r="V63" s="29">
        <v>4295860302</v>
      </c>
      <c r="W63" s="29" t="s">
        <v>162</v>
      </c>
      <c r="X63" s="29"/>
      <c r="Y63" s="29" t="s">
        <v>163</v>
      </c>
      <c r="Z63" s="29" t="s">
        <v>164</v>
      </c>
      <c r="AA63" s="29" t="s">
        <v>165</v>
      </c>
      <c r="AB63" s="29" t="s">
        <v>166</v>
      </c>
      <c r="AC63" s="25"/>
      <c r="AD63" s="25"/>
      <c r="AE63" s="28"/>
      <c r="AF63" s="25"/>
      <c r="AG63" s="25"/>
      <c r="AH63" s="25"/>
      <c r="AI63" s="25"/>
    </row>
    <row r="64" spans="1:35" s="10" customFormat="1">
      <c r="A64" s="59" t="s">
        <v>327</v>
      </c>
      <c r="B64" s="75" t="s">
        <v>328</v>
      </c>
      <c r="C64" s="76" t="s">
        <v>325</v>
      </c>
      <c r="D64" s="76" t="s">
        <v>134</v>
      </c>
      <c r="E64" s="29" t="s">
        <v>135</v>
      </c>
      <c r="F64" s="29">
        <v>840</v>
      </c>
      <c r="G64" s="76" t="s">
        <v>124</v>
      </c>
      <c r="H64" s="76" t="s">
        <v>125</v>
      </c>
      <c r="I64" s="77">
        <v>41.209387999999997</v>
      </c>
      <c r="J64" s="77">
        <v>-95.965215000000001</v>
      </c>
      <c r="K64" s="29" t="s">
        <v>88</v>
      </c>
      <c r="L64" s="29" t="s">
        <v>89</v>
      </c>
      <c r="M64" s="29" t="s">
        <v>90</v>
      </c>
      <c r="N64" s="29" t="s">
        <v>91</v>
      </c>
      <c r="O64" s="78">
        <v>1100</v>
      </c>
      <c r="P64" s="26" t="s">
        <v>329</v>
      </c>
      <c r="Q64" s="83">
        <v>7</v>
      </c>
      <c r="R64" s="80">
        <f t="shared" si="1"/>
        <v>385000</v>
      </c>
      <c r="S64" s="86">
        <v>5057816085</v>
      </c>
      <c r="T64" s="76" t="s">
        <v>314</v>
      </c>
      <c r="U64" s="30" t="s">
        <v>315</v>
      </c>
      <c r="V64" s="29">
        <v>4295860302</v>
      </c>
      <c r="W64" s="29" t="s">
        <v>162</v>
      </c>
      <c r="X64" s="29"/>
      <c r="Y64" s="29" t="s">
        <v>163</v>
      </c>
      <c r="Z64" s="29" t="s">
        <v>164</v>
      </c>
      <c r="AA64" s="29" t="s">
        <v>165</v>
      </c>
      <c r="AB64" s="29" t="s">
        <v>166</v>
      </c>
      <c r="AC64" s="25"/>
      <c r="AD64" s="25"/>
      <c r="AE64" s="28"/>
      <c r="AF64" s="25"/>
      <c r="AG64" s="25"/>
      <c r="AH64" s="25"/>
      <c r="AI64" s="25"/>
    </row>
    <row r="65" spans="1:35" s="10" customFormat="1">
      <c r="A65" s="59" t="s">
        <v>330</v>
      </c>
      <c r="B65" s="75" t="s">
        <v>331</v>
      </c>
      <c r="C65" s="76" t="s">
        <v>147</v>
      </c>
      <c r="D65" s="76" t="s">
        <v>134</v>
      </c>
      <c r="E65" s="29" t="s">
        <v>135</v>
      </c>
      <c r="F65" s="29">
        <v>840</v>
      </c>
      <c r="G65" s="76" t="s">
        <v>124</v>
      </c>
      <c r="H65" s="76" t="s">
        <v>125</v>
      </c>
      <c r="I65" s="77">
        <v>40.293291000000004</v>
      </c>
      <c r="J65" s="77">
        <v>-75.342406999999994</v>
      </c>
      <c r="K65" s="29" t="s">
        <v>88</v>
      </c>
      <c r="L65" s="29" t="s">
        <v>89</v>
      </c>
      <c r="M65" s="29" t="s">
        <v>90</v>
      </c>
      <c r="N65" s="29" t="s">
        <v>91</v>
      </c>
      <c r="O65" s="78">
        <v>2500</v>
      </c>
      <c r="P65" s="26" t="s">
        <v>332</v>
      </c>
      <c r="Q65" s="83">
        <v>5</v>
      </c>
      <c r="R65" s="80">
        <f t="shared" si="1"/>
        <v>625000</v>
      </c>
      <c r="S65" s="86">
        <v>5057816085</v>
      </c>
      <c r="T65" s="76" t="s">
        <v>314</v>
      </c>
      <c r="U65" s="30" t="s">
        <v>315</v>
      </c>
      <c r="V65" s="29">
        <v>4295860302</v>
      </c>
      <c r="W65" s="29" t="s">
        <v>162</v>
      </c>
      <c r="X65" s="29"/>
      <c r="Y65" s="29" t="s">
        <v>163</v>
      </c>
      <c r="Z65" s="29" t="s">
        <v>164</v>
      </c>
      <c r="AA65" s="29" t="s">
        <v>165</v>
      </c>
      <c r="AB65" s="29" t="s">
        <v>166</v>
      </c>
      <c r="AC65" s="25"/>
      <c r="AD65" s="25"/>
      <c r="AE65" s="28"/>
      <c r="AF65" s="25"/>
      <c r="AG65" s="25"/>
      <c r="AH65" s="25"/>
      <c r="AI65" s="25"/>
    </row>
    <row r="66" spans="1:35" s="10" customFormat="1">
      <c r="A66" s="59" t="s">
        <v>333</v>
      </c>
      <c r="B66" s="75" t="s">
        <v>334</v>
      </c>
      <c r="C66" s="76" t="s">
        <v>155</v>
      </c>
      <c r="D66" s="76" t="s">
        <v>134</v>
      </c>
      <c r="E66" s="29" t="s">
        <v>135</v>
      </c>
      <c r="F66" s="29">
        <v>840</v>
      </c>
      <c r="G66" s="76" t="s">
        <v>124</v>
      </c>
      <c r="H66" s="76" t="s">
        <v>125</v>
      </c>
      <c r="I66" s="77">
        <v>36.051923000000002</v>
      </c>
      <c r="J66" s="77">
        <v>-102.009351</v>
      </c>
      <c r="K66" s="29" t="s">
        <v>88</v>
      </c>
      <c r="L66" s="29" t="s">
        <v>89</v>
      </c>
      <c r="M66" s="29" t="s">
        <v>90</v>
      </c>
      <c r="N66" s="29" t="s">
        <v>91</v>
      </c>
      <c r="O66" s="78">
        <v>5200</v>
      </c>
      <c r="P66" s="26" t="s">
        <v>335</v>
      </c>
      <c r="Q66" s="83">
        <v>7</v>
      </c>
      <c r="R66" s="80">
        <f t="shared" ref="R66:R97" si="2">IFERROR(Q66*O66*50,O66*5.5*50)</f>
        <v>1820000</v>
      </c>
      <c r="S66" s="86">
        <v>5057816085</v>
      </c>
      <c r="T66" s="76" t="s">
        <v>314</v>
      </c>
      <c r="U66" s="30" t="s">
        <v>315</v>
      </c>
      <c r="V66" s="29">
        <v>4295860302</v>
      </c>
      <c r="W66" s="29" t="s">
        <v>162</v>
      </c>
      <c r="X66" s="29"/>
      <c r="Y66" s="29" t="s">
        <v>163</v>
      </c>
      <c r="Z66" s="29" t="s">
        <v>164</v>
      </c>
      <c r="AA66" s="29" t="s">
        <v>165</v>
      </c>
      <c r="AB66" s="29" t="s">
        <v>166</v>
      </c>
      <c r="AC66" s="25"/>
      <c r="AD66" s="25"/>
      <c r="AE66" s="28"/>
      <c r="AF66" s="25"/>
      <c r="AG66" s="25"/>
      <c r="AH66" s="25"/>
      <c r="AI66" s="25"/>
    </row>
    <row r="67" spans="1:35" s="10" customFormat="1">
      <c r="A67" s="59" t="s">
        <v>336</v>
      </c>
      <c r="B67" s="75" t="s">
        <v>337</v>
      </c>
      <c r="C67" s="76" t="s">
        <v>338</v>
      </c>
      <c r="D67" s="76" t="s">
        <v>134</v>
      </c>
      <c r="E67" s="29" t="s">
        <v>135</v>
      </c>
      <c r="F67" s="29">
        <v>840</v>
      </c>
      <c r="G67" s="76" t="s">
        <v>124</v>
      </c>
      <c r="H67" s="76" t="s">
        <v>125</v>
      </c>
      <c r="I67" s="77">
        <v>41.644151999999998</v>
      </c>
      <c r="J67" s="77">
        <v>-111.8608</v>
      </c>
      <c r="K67" s="29" t="s">
        <v>88</v>
      </c>
      <c r="L67" s="29" t="s">
        <v>89</v>
      </c>
      <c r="M67" s="29" t="s">
        <v>90</v>
      </c>
      <c r="N67" s="29" t="s">
        <v>91</v>
      </c>
      <c r="O67" s="78">
        <v>1850</v>
      </c>
      <c r="P67" s="26" t="s">
        <v>339</v>
      </c>
      <c r="Q67" s="83">
        <v>7</v>
      </c>
      <c r="R67" s="80">
        <f t="shared" si="2"/>
        <v>647500</v>
      </c>
      <c r="S67" s="86">
        <v>5057816085</v>
      </c>
      <c r="T67" s="76" t="s">
        <v>314</v>
      </c>
      <c r="U67" s="30" t="s">
        <v>315</v>
      </c>
      <c r="V67" s="29">
        <v>4295860302</v>
      </c>
      <c r="W67" s="29" t="s">
        <v>162</v>
      </c>
      <c r="X67" s="29"/>
      <c r="Y67" s="29" t="s">
        <v>163</v>
      </c>
      <c r="Z67" s="29" t="s">
        <v>164</v>
      </c>
      <c r="AA67" s="29" t="s">
        <v>165</v>
      </c>
      <c r="AB67" s="29" t="s">
        <v>166</v>
      </c>
      <c r="AC67" s="25"/>
      <c r="AD67" s="25"/>
      <c r="AE67" s="28"/>
      <c r="AF67" s="25"/>
      <c r="AG67" s="25"/>
      <c r="AH67" s="25"/>
      <c r="AI67" s="25"/>
    </row>
    <row r="68" spans="1:35" s="10" customFormat="1">
      <c r="A68" s="59" t="s">
        <v>340</v>
      </c>
      <c r="B68" s="75" t="s">
        <v>341</v>
      </c>
      <c r="C68" s="76" t="s">
        <v>342</v>
      </c>
      <c r="D68" s="76" t="s">
        <v>134</v>
      </c>
      <c r="E68" s="29" t="s">
        <v>135</v>
      </c>
      <c r="F68" s="29">
        <v>840</v>
      </c>
      <c r="G68" s="76" t="s">
        <v>124</v>
      </c>
      <c r="H68" s="76" t="s">
        <v>125</v>
      </c>
      <c r="I68" s="77">
        <v>44.478876</v>
      </c>
      <c r="J68" s="77">
        <v>-87.981851000000006</v>
      </c>
      <c r="K68" s="29" t="s">
        <v>88</v>
      </c>
      <c r="L68" s="29" t="s">
        <v>89</v>
      </c>
      <c r="M68" s="29" t="s">
        <v>90</v>
      </c>
      <c r="N68" s="29" t="s">
        <v>91</v>
      </c>
      <c r="O68" s="78">
        <v>2000</v>
      </c>
      <c r="P68" s="26" t="s">
        <v>343</v>
      </c>
      <c r="Q68" s="83">
        <v>7</v>
      </c>
      <c r="R68" s="80">
        <f t="shared" si="2"/>
        <v>700000</v>
      </c>
      <c r="S68" s="86">
        <v>5057816085</v>
      </c>
      <c r="T68" s="76" t="s">
        <v>314</v>
      </c>
      <c r="U68" s="30" t="s">
        <v>315</v>
      </c>
      <c r="V68" s="29">
        <v>4295860302</v>
      </c>
      <c r="W68" s="29" t="s">
        <v>162</v>
      </c>
      <c r="X68" s="29"/>
      <c r="Y68" s="29" t="s">
        <v>163</v>
      </c>
      <c r="Z68" s="29" t="s">
        <v>164</v>
      </c>
      <c r="AA68" s="29" t="s">
        <v>165</v>
      </c>
      <c r="AB68" s="29" t="s">
        <v>166</v>
      </c>
      <c r="AC68" s="25"/>
      <c r="AD68" s="25"/>
      <c r="AE68" s="28"/>
      <c r="AF68" s="25"/>
      <c r="AG68" s="25"/>
      <c r="AH68" s="25"/>
      <c r="AI68" s="25"/>
    </row>
    <row r="69" spans="1:35" s="10" customFormat="1">
      <c r="A69" s="59" t="s">
        <v>344</v>
      </c>
      <c r="B69" s="75" t="s">
        <v>345</v>
      </c>
      <c r="C69" s="76" t="s">
        <v>346</v>
      </c>
      <c r="D69" s="76" t="s">
        <v>347</v>
      </c>
      <c r="E69" s="76" t="s">
        <v>348</v>
      </c>
      <c r="F69" s="29">
        <v>32</v>
      </c>
      <c r="G69" s="29" t="s">
        <v>124</v>
      </c>
      <c r="H69" s="29" t="s">
        <v>195</v>
      </c>
      <c r="I69" s="77">
        <v>-33.691280267517897</v>
      </c>
      <c r="J69" s="77">
        <v>-65.458518305586296</v>
      </c>
      <c r="K69" s="29" t="s">
        <v>88</v>
      </c>
      <c r="L69" s="76" t="s">
        <v>89</v>
      </c>
      <c r="M69" s="29" t="s">
        <v>90</v>
      </c>
      <c r="N69" s="29" t="s">
        <v>91</v>
      </c>
      <c r="O69" s="87">
        <v>750</v>
      </c>
      <c r="P69" s="26" t="s">
        <v>349</v>
      </c>
      <c r="Q69" s="29">
        <v>5.7</v>
      </c>
      <c r="R69" s="80">
        <f t="shared" si="2"/>
        <v>213750</v>
      </c>
      <c r="S69" s="19">
        <v>5037629903</v>
      </c>
      <c r="T69" s="19" t="s">
        <v>350</v>
      </c>
      <c r="U69" s="33" t="s">
        <v>351</v>
      </c>
      <c r="V69" s="29">
        <v>4295859830</v>
      </c>
      <c r="W69" s="29" t="s">
        <v>352</v>
      </c>
      <c r="X69" s="29"/>
      <c r="Y69" s="34" t="s">
        <v>353</v>
      </c>
      <c r="Z69" s="29" t="s">
        <v>164</v>
      </c>
      <c r="AA69" s="29" t="s">
        <v>354</v>
      </c>
      <c r="AB69" s="29" t="s">
        <v>166</v>
      </c>
      <c r="AC69" s="29"/>
      <c r="AD69" s="29"/>
      <c r="AE69" s="29"/>
      <c r="AF69" s="29"/>
      <c r="AG69" s="36"/>
      <c r="AH69" s="36"/>
      <c r="AI69" s="29"/>
    </row>
    <row r="70" spans="1:35" s="10" customFormat="1">
      <c r="A70" s="59" t="s">
        <v>355</v>
      </c>
      <c r="B70" s="75" t="s">
        <v>356</v>
      </c>
      <c r="C70" s="76" t="s">
        <v>357</v>
      </c>
      <c r="D70" s="76" t="s">
        <v>347</v>
      </c>
      <c r="E70" s="76" t="s">
        <v>348</v>
      </c>
      <c r="F70" s="29">
        <v>32</v>
      </c>
      <c r="G70" s="29" t="s">
        <v>124</v>
      </c>
      <c r="H70" s="29" t="s">
        <v>195</v>
      </c>
      <c r="I70" s="77">
        <v>-31.894981883931301</v>
      </c>
      <c r="J70" s="77">
        <v>-61.871702202538302</v>
      </c>
      <c r="K70" s="29" t="s">
        <v>88</v>
      </c>
      <c r="L70" s="76" t="s">
        <v>89</v>
      </c>
      <c r="M70" s="29" t="s">
        <v>90</v>
      </c>
      <c r="N70" s="29" t="s">
        <v>91</v>
      </c>
      <c r="O70" s="87">
        <v>620</v>
      </c>
      <c r="P70" s="26" t="s">
        <v>358</v>
      </c>
      <c r="Q70" s="29">
        <v>7</v>
      </c>
      <c r="R70" s="80">
        <f t="shared" si="2"/>
        <v>217000</v>
      </c>
      <c r="S70" s="19">
        <v>4296426484</v>
      </c>
      <c r="T70" s="29" t="s">
        <v>359</v>
      </c>
      <c r="U70" s="33" t="s">
        <v>351</v>
      </c>
      <c r="V70" s="29">
        <v>4295859830</v>
      </c>
      <c r="W70" s="29" t="s">
        <v>352</v>
      </c>
      <c r="X70" s="29"/>
      <c r="Y70" s="34" t="s">
        <v>353</v>
      </c>
      <c r="Z70" s="29" t="s">
        <v>164</v>
      </c>
      <c r="AA70" s="29" t="s">
        <v>354</v>
      </c>
      <c r="AB70" s="29" t="s">
        <v>166</v>
      </c>
      <c r="AC70" s="29"/>
      <c r="AD70" s="29"/>
      <c r="AE70" s="29"/>
      <c r="AF70" s="29"/>
      <c r="AG70" s="35"/>
      <c r="AH70" s="35"/>
      <c r="AI70" s="29"/>
    </row>
    <row r="71" spans="1:35" s="10" customFormat="1">
      <c r="A71" s="59" t="s">
        <v>360</v>
      </c>
      <c r="B71" s="75" t="s">
        <v>361</v>
      </c>
      <c r="C71" s="76" t="s">
        <v>192</v>
      </c>
      <c r="D71" s="76" t="s">
        <v>193</v>
      </c>
      <c r="E71" s="76" t="s">
        <v>194</v>
      </c>
      <c r="F71" s="29">
        <v>76</v>
      </c>
      <c r="G71" s="29" t="s">
        <v>124</v>
      </c>
      <c r="H71" s="29" t="s">
        <v>195</v>
      </c>
      <c r="I71" s="77">
        <v>-17.594616719527501</v>
      </c>
      <c r="J71" s="77">
        <v>-52.601866548070397</v>
      </c>
      <c r="K71" s="29" t="s">
        <v>88</v>
      </c>
      <c r="L71" s="76" t="s">
        <v>89</v>
      </c>
      <c r="M71" s="29" t="s">
        <v>90</v>
      </c>
      <c r="N71" s="29" t="s">
        <v>91</v>
      </c>
      <c r="O71" s="87">
        <v>2000</v>
      </c>
      <c r="P71" s="26" t="s">
        <v>362</v>
      </c>
      <c r="Q71" s="79" t="s">
        <v>149</v>
      </c>
      <c r="R71" s="80">
        <f t="shared" si="2"/>
        <v>550000</v>
      </c>
      <c r="S71" s="29">
        <v>4295859830</v>
      </c>
      <c r="T71" s="88" t="s">
        <v>352</v>
      </c>
      <c r="U71" s="31" t="s">
        <v>197</v>
      </c>
      <c r="V71" s="29">
        <v>4295859830</v>
      </c>
      <c r="W71" s="29" t="s">
        <v>352</v>
      </c>
      <c r="X71" s="29"/>
      <c r="Y71" s="34" t="s">
        <v>353</v>
      </c>
      <c r="Z71" s="29" t="s">
        <v>164</v>
      </c>
      <c r="AA71" s="29" t="s">
        <v>354</v>
      </c>
      <c r="AB71" s="29" t="s">
        <v>166</v>
      </c>
      <c r="AC71" s="29"/>
      <c r="AD71" s="29"/>
      <c r="AE71" s="29"/>
      <c r="AF71" s="29"/>
      <c r="AG71" s="36"/>
      <c r="AH71" s="36"/>
      <c r="AI71" s="29"/>
    </row>
    <row r="72" spans="1:35" s="10" customFormat="1">
      <c r="A72" s="59" t="s">
        <v>363</v>
      </c>
      <c r="B72" s="75" t="s">
        <v>244</v>
      </c>
      <c r="C72" s="76" t="s">
        <v>206</v>
      </c>
      <c r="D72" s="76" t="s">
        <v>193</v>
      </c>
      <c r="E72" s="76" t="s">
        <v>194</v>
      </c>
      <c r="F72" s="29">
        <v>76</v>
      </c>
      <c r="G72" s="29" t="s">
        <v>124</v>
      </c>
      <c r="H72" s="29" t="s">
        <v>195</v>
      </c>
      <c r="I72" s="77">
        <v>-15.2210465351435</v>
      </c>
      <c r="J72" s="77">
        <v>-59.322624045263403</v>
      </c>
      <c r="K72" s="29" t="s">
        <v>88</v>
      </c>
      <c r="L72" s="76" t="s">
        <v>89</v>
      </c>
      <c r="M72" s="29" t="s">
        <v>90</v>
      </c>
      <c r="N72" s="29" t="s">
        <v>91</v>
      </c>
      <c r="O72" s="87">
        <v>800</v>
      </c>
      <c r="P72" s="26" t="s">
        <v>364</v>
      </c>
      <c r="Q72" s="29">
        <v>7</v>
      </c>
      <c r="R72" s="80">
        <f t="shared" si="2"/>
        <v>280000</v>
      </c>
      <c r="S72" s="29">
        <v>4295859830</v>
      </c>
      <c r="T72" s="88" t="s">
        <v>352</v>
      </c>
      <c r="U72" s="31" t="s">
        <v>197</v>
      </c>
      <c r="V72" s="29">
        <v>4295859830</v>
      </c>
      <c r="W72" s="29" t="s">
        <v>352</v>
      </c>
      <c r="X72" s="29"/>
      <c r="Y72" s="34" t="s">
        <v>353</v>
      </c>
      <c r="Z72" s="29" t="s">
        <v>164</v>
      </c>
      <c r="AA72" s="29" t="s">
        <v>354</v>
      </c>
      <c r="AB72" s="29" t="s">
        <v>166</v>
      </c>
      <c r="AC72" s="29"/>
      <c r="AD72" s="29"/>
      <c r="AE72" s="29"/>
      <c r="AF72" s="29"/>
      <c r="AG72" s="36"/>
      <c r="AH72" s="36"/>
      <c r="AI72" s="29"/>
    </row>
    <row r="73" spans="1:35" s="10" customFormat="1">
      <c r="A73" s="59" t="s">
        <v>365</v>
      </c>
      <c r="B73" s="75" t="s">
        <v>366</v>
      </c>
      <c r="C73" s="76" t="s">
        <v>206</v>
      </c>
      <c r="D73" s="76" t="s">
        <v>193</v>
      </c>
      <c r="E73" s="76" t="s">
        <v>194</v>
      </c>
      <c r="F73" s="29">
        <v>76</v>
      </c>
      <c r="G73" s="29" t="s">
        <v>124</v>
      </c>
      <c r="H73" s="29" t="s">
        <v>195</v>
      </c>
      <c r="I73" s="77">
        <v>-14.631139713332001</v>
      </c>
      <c r="J73" s="77">
        <v>-57.551121042773701</v>
      </c>
      <c r="K73" s="29" t="s">
        <v>88</v>
      </c>
      <c r="L73" s="76" t="s">
        <v>89</v>
      </c>
      <c r="M73" s="29" t="s">
        <v>90</v>
      </c>
      <c r="N73" s="29" t="s">
        <v>91</v>
      </c>
      <c r="O73" s="87">
        <v>2000</v>
      </c>
      <c r="P73" s="26" t="s">
        <v>362</v>
      </c>
      <c r="Q73" s="29">
        <v>6</v>
      </c>
      <c r="R73" s="80">
        <f t="shared" si="2"/>
        <v>600000</v>
      </c>
      <c r="S73" s="29">
        <v>4295859830</v>
      </c>
      <c r="T73" s="88" t="s">
        <v>352</v>
      </c>
      <c r="U73" s="31" t="s">
        <v>197</v>
      </c>
      <c r="V73" s="29">
        <v>4295859830</v>
      </c>
      <c r="W73" s="29" t="s">
        <v>352</v>
      </c>
      <c r="X73" s="29"/>
      <c r="Y73" s="34" t="s">
        <v>353</v>
      </c>
      <c r="Z73" s="29" t="s">
        <v>164</v>
      </c>
      <c r="AA73" s="29" t="s">
        <v>354</v>
      </c>
      <c r="AB73" s="29" t="s">
        <v>166</v>
      </c>
      <c r="AC73" s="29"/>
      <c r="AD73" s="29"/>
      <c r="AE73" s="29"/>
      <c r="AF73" s="29"/>
      <c r="AG73" s="36"/>
      <c r="AH73" s="36"/>
      <c r="AI73" s="29"/>
    </row>
    <row r="74" spans="1:35" s="10" customFormat="1">
      <c r="A74" s="59" t="s">
        <v>367</v>
      </c>
      <c r="B74" s="75" t="s">
        <v>368</v>
      </c>
      <c r="C74" s="76" t="s">
        <v>206</v>
      </c>
      <c r="D74" s="76" t="s">
        <v>193</v>
      </c>
      <c r="E74" s="76" t="s">
        <v>194</v>
      </c>
      <c r="F74" s="29">
        <v>76</v>
      </c>
      <c r="G74" s="29" t="s">
        <v>124</v>
      </c>
      <c r="H74" s="29" t="s">
        <v>195</v>
      </c>
      <c r="I74" s="77">
        <v>-15.632506249705701</v>
      </c>
      <c r="J74" s="77">
        <v>-56.092141131762197</v>
      </c>
      <c r="K74" s="29" t="s">
        <v>88</v>
      </c>
      <c r="L74" s="76" t="s">
        <v>89</v>
      </c>
      <c r="M74" s="29" t="s">
        <v>90</v>
      </c>
      <c r="N74" s="29" t="s">
        <v>91</v>
      </c>
      <c r="O74" s="87">
        <v>2000</v>
      </c>
      <c r="P74" s="26" t="s">
        <v>369</v>
      </c>
      <c r="Q74" s="29">
        <v>6</v>
      </c>
      <c r="R74" s="80">
        <f t="shared" si="2"/>
        <v>600000</v>
      </c>
      <c r="S74" s="29">
        <v>4295859830</v>
      </c>
      <c r="T74" s="88" t="s">
        <v>352</v>
      </c>
      <c r="U74" s="31" t="s">
        <v>197</v>
      </c>
      <c r="V74" s="29">
        <v>4295859830</v>
      </c>
      <c r="W74" s="29" t="s">
        <v>352</v>
      </c>
      <c r="X74" s="29"/>
      <c r="Y74" s="34" t="s">
        <v>353</v>
      </c>
      <c r="Z74" s="29" t="s">
        <v>164</v>
      </c>
      <c r="AA74" s="29" t="s">
        <v>354</v>
      </c>
      <c r="AB74" s="29" t="s">
        <v>166</v>
      </c>
      <c r="AC74" s="29"/>
      <c r="AD74" s="29"/>
      <c r="AE74" s="29"/>
      <c r="AF74" s="29"/>
      <c r="AG74" s="36"/>
      <c r="AH74" s="36"/>
      <c r="AI74" s="29"/>
    </row>
    <row r="75" spans="1:35" s="10" customFormat="1">
      <c r="A75" s="59" t="s">
        <v>370</v>
      </c>
      <c r="B75" s="75" t="s">
        <v>371</v>
      </c>
      <c r="C75" s="76" t="s">
        <v>248</v>
      </c>
      <c r="D75" s="76" t="s">
        <v>193</v>
      </c>
      <c r="E75" s="76" t="s">
        <v>194</v>
      </c>
      <c r="F75" s="29">
        <v>76</v>
      </c>
      <c r="G75" s="29" t="s">
        <v>124</v>
      </c>
      <c r="H75" s="29" t="s">
        <v>195</v>
      </c>
      <c r="I75" s="77">
        <v>-21.745976383258999</v>
      </c>
      <c r="J75" s="77">
        <v>-52.476434416299803</v>
      </c>
      <c r="K75" s="29" t="s">
        <v>88</v>
      </c>
      <c r="L75" s="76" t="s">
        <v>89</v>
      </c>
      <c r="M75" s="29" t="s">
        <v>90</v>
      </c>
      <c r="N75" s="29" t="s">
        <v>91</v>
      </c>
      <c r="O75" s="87">
        <v>2000</v>
      </c>
      <c r="P75" s="26" t="s">
        <v>362</v>
      </c>
      <c r="Q75" s="79" t="s">
        <v>149</v>
      </c>
      <c r="R75" s="80">
        <f t="shared" si="2"/>
        <v>550000</v>
      </c>
      <c r="S75" s="29">
        <v>4295859830</v>
      </c>
      <c r="T75" s="88" t="s">
        <v>352</v>
      </c>
      <c r="U75" s="31" t="s">
        <v>197</v>
      </c>
      <c r="V75" s="29">
        <v>4295859830</v>
      </c>
      <c r="W75" s="29" t="s">
        <v>352</v>
      </c>
      <c r="X75" s="29"/>
      <c r="Y75" s="34" t="s">
        <v>353</v>
      </c>
      <c r="Z75" s="29" t="s">
        <v>164</v>
      </c>
      <c r="AA75" s="29" t="s">
        <v>354</v>
      </c>
      <c r="AB75" s="29" t="s">
        <v>166</v>
      </c>
      <c r="AC75" s="29"/>
      <c r="AD75" s="29"/>
      <c r="AE75" s="29"/>
      <c r="AF75" s="29"/>
      <c r="AG75" s="36"/>
      <c r="AH75" s="36"/>
      <c r="AI75" s="29"/>
    </row>
    <row r="76" spans="1:35" s="10" customFormat="1">
      <c r="A76" s="59" t="s">
        <v>372</v>
      </c>
      <c r="B76" s="75" t="s">
        <v>373</v>
      </c>
      <c r="C76" s="76" t="s">
        <v>248</v>
      </c>
      <c r="D76" s="76" t="s">
        <v>193</v>
      </c>
      <c r="E76" s="76" t="s">
        <v>194</v>
      </c>
      <c r="F76" s="29">
        <v>76</v>
      </c>
      <c r="G76" s="29" t="s">
        <v>124</v>
      </c>
      <c r="H76" s="29" t="s">
        <v>195</v>
      </c>
      <c r="I76" s="77">
        <v>-21.704729863910799</v>
      </c>
      <c r="J76" s="77">
        <v>-57.8420581488298</v>
      </c>
      <c r="K76" s="29" t="s">
        <v>88</v>
      </c>
      <c r="L76" s="76" t="s">
        <v>89</v>
      </c>
      <c r="M76" s="29" t="s">
        <v>90</v>
      </c>
      <c r="N76" s="29" t="s">
        <v>91</v>
      </c>
      <c r="O76" s="87">
        <v>850</v>
      </c>
      <c r="P76" s="26" t="s">
        <v>362</v>
      </c>
      <c r="Q76" s="79" t="s">
        <v>149</v>
      </c>
      <c r="R76" s="80">
        <f t="shared" si="2"/>
        <v>233750</v>
      </c>
      <c r="S76" s="29">
        <v>4295859830</v>
      </c>
      <c r="T76" s="88" t="s">
        <v>352</v>
      </c>
      <c r="U76" s="31" t="s">
        <v>197</v>
      </c>
      <c r="V76" s="29">
        <v>4295859830</v>
      </c>
      <c r="W76" s="29" t="s">
        <v>352</v>
      </c>
      <c r="X76" s="29"/>
      <c r="Y76" s="34" t="s">
        <v>353</v>
      </c>
      <c r="Z76" s="29" t="s">
        <v>164</v>
      </c>
      <c r="AA76" s="29" t="s">
        <v>354</v>
      </c>
      <c r="AB76" s="29" t="s">
        <v>166</v>
      </c>
      <c r="AC76" s="29"/>
      <c r="AD76" s="29"/>
      <c r="AE76" s="29"/>
      <c r="AF76" s="29"/>
      <c r="AG76" s="29"/>
      <c r="AH76" s="29"/>
      <c r="AI76" s="29"/>
    </row>
    <row r="77" spans="1:35" s="10" customFormat="1">
      <c r="A77" s="59" t="s">
        <v>374</v>
      </c>
      <c r="B77" s="75" t="s">
        <v>375</v>
      </c>
      <c r="C77" s="76" t="s">
        <v>274</v>
      </c>
      <c r="D77" s="76" t="s">
        <v>193</v>
      </c>
      <c r="E77" s="76" t="s">
        <v>194</v>
      </c>
      <c r="F77" s="29">
        <v>76</v>
      </c>
      <c r="G77" s="29" t="s">
        <v>124</v>
      </c>
      <c r="H77" s="29" t="s">
        <v>195</v>
      </c>
      <c r="I77" s="77">
        <v>-6.7534478775428104</v>
      </c>
      <c r="J77" s="77">
        <v>-51.114599445180197</v>
      </c>
      <c r="K77" s="29" t="s">
        <v>88</v>
      </c>
      <c r="L77" s="76" t="s">
        <v>89</v>
      </c>
      <c r="M77" s="29" t="s">
        <v>90</v>
      </c>
      <c r="N77" s="29" t="s">
        <v>91</v>
      </c>
      <c r="O77" s="87">
        <v>1500</v>
      </c>
      <c r="P77" s="26" t="s">
        <v>362</v>
      </c>
      <c r="Q77" s="79" t="s">
        <v>149</v>
      </c>
      <c r="R77" s="80">
        <f t="shared" si="2"/>
        <v>412500</v>
      </c>
      <c r="S77" s="29">
        <v>4295859830</v>
      </c>
      <c r="T77" s="88" t="s">
        <v>352</v>
      </c>
      <c r="U77" s="31" t="s">
        <v>197</v>
      </c>
      <c r="V77" s="29">
        <v>4295859830</v>
      </c>
      <c r="W77" s="29" t="s">
        <v>352</v>
      </c>
      <c r="X77" s="29"/>
      <c r="Y77" s="34" t="s">
        <v>353</v>
      </c>
      <c r="Z77" s="29" t="s">
        <v>164</v>
      </c>
      <c r="AA77" s="29" t="s">
        <v>354</v>
      </c>
      <c r="AB77" s="29" t="s">
        <v>166</v>
      </c>
      <c r="AC77" s="29"/>
      <c r="AD77" s="29"/>
      <c r="AE77" s="29"/>
      <c r="AF77" s="29"/>
      <c r="AG77" s="29"/>
      <c r="AH77" s="29"/>
      <c r="AI77" s="29"/>
    </row>
    <row r="78" spans="1:35" s="10" customFormat="1">
      <c r="A78" s="59" t="s">
        <v>376</v>
      </c>
      <c r="B78" s="75" t="s">
        <v>377</v>
      </c>
      <c r="C78" s="76" t="s">
        <v>378</v>
      </c>
      <c r="D78" s="76" t="s">
        <v>193</v>
      </c>
      <c r="E78" s="76" t="s">
        <v>194</v>
      </c>
      <c r="F78" s="29">
        <v>76</v>
      </c>
      <c r="G78" s="29" t="s">
        <v>124</v>
      </c>
      <c r="H78" s="29" t="s">
        <v>195</v>
      </c>
      <c r="I78" s="77">
        <v>-29.760767501880199</v>
      </c>
      <c r="J78" s="77">
        <v>-55.865287828391303</v>
      </c>
      <c r="K78" s="29" t="s">
        <v>88</v>
      </c>
      <c r="L78" s="76" t="s">
        <v>89</v>
      </c>
      <c r="M78" s="29" t="s">
        <v>90</v>
      </c>
      <c r="N78" s="29" t="s">
        <v>91</v>
      </c>
      <c r="O78" s="87">
        <v>800</v>
      </c>
      <c r="P78" s="26" t="s">
        <v>362</v>
      </c>
      <c r="Q78" s="29">
        <v>5</v>
      </c>
      <c r="R78" s="80">
        <f t="shared" si="2"/>
        <v>200000</v>
      </c>
      <c r="S78" s="29">
        <v>4295859830</v>
      </c>
      <c r="T78" s="88" t="s">
        <v>352</v>
      </c>
      <c r="U78" s="31" t="s">
        <v>197</v>
      </c>
      <c r="V78" s="29">
        <v>4295859830</v>
      </c>
      <c r="W78" s="29" t="s">
        <v>352</v>
      </c>
      <c r="X78" s="29"/>
      <c r="Y78" s="34" t="s">
        <v>353</v>
      </c>
      <c r="Z78" s="29" t="s">
        <v>164</v>
      </c>
      <c r="AA78" s="29" t="s">
        <v>354</v>
      </c>
      <c r="AB78" s="29" t="s">
        <v>166</v>
      </c>
      <c r="AC78" s="29"/>
      <c r="AD78" s="29"/>
      <c r="AE78" s="29"/>
      <c r="AF78" s="29"/>
      <c r="AG78" s="36"/>
      <c r="AH78" s="36"/>
      <c r="AI78" s="29"/>
    </row>
    <row r="79" spans="1:35" s="10" customFormat="1">
      <c r="A79" s="59" t="s">
        <v>379</v>
      </c>
      <c r="B79" s="75" t="s">
        <v>380</v>
      </c>
      <c r="C79" s="76" t="s">
        <v>378</v>
      </c>
      <c r="D79" s="76" t="s">
        <v>193</v>
      </c>
      <c r="E79" s="76" t="s">
        <v>194</v>
      </c>
      <c r="F79" s="29">
        <v>76</v>
      </c>
      <c r="G79" s="29" t="s">
        <v>124</v>
      </c>
      <c r="H79" s="29" t="s">
        <v>195</v>
      </c>
      <c r="I79" s="77">
        <v>-31.3537989909257</v>
      </c>
      <c r="J79" s="77">
        <v>-54.031290073719298</v>
      </c>
      <c r="K79" s="29" t="s">
        <v>88</v>
      </c>
      <c r="L79" s="76" t="s">
        <v>89</v>
      </c>
      <c r="M79" s="29" t="s">
        <v>90</v>
      </c>
      <c r="N79" s="29" t="s">
        <v>91</v>
      </c>
      <c r="O79" s="87">
        <v>700</v>
      </c>
      <c r="P79" s="26" t="s">
        <v>362</v>
      </c>
      <c r="Q79" s="29">
        <v>6.5</v>
      </c>
      <c r="R79" s="80">
        <f t="shared" si="2"/>
        <v>227500</v>
      </c>
      <c r="S79" s="29">
        <v>4295859830</v>
      </c>
      <c r="T79" s="88" t="s">
        <v>352</v>
      </c>
      <c r="U79" s="31" t="s">
        <v>197</v>
      </c>
      <c r="V79" s="29">
        <v>4295859830</v>
      </c>
      <c r="W79" s="29" t="s">
        <v>352</v>
      </c>
      <c r="X79" s="29"/>
      <c r="Y79" s="34" t="s">
        <v>353</v>
      </c>
      <c r="Z79" s="29" t="s">
        <v>164</v>
      </c>
      <c r="AA79" s="29" t="s">
        <v>354</v>
      </c>
      <c r="AB79" s="29" t="s">
        <v>166</v>
      </c>
      <c r="AC79" s="29"/>
      <c r="AD79" s="29"/>
      <c r="AE79" s="29"/>
      <c r="AF79" s="29"/>
      <c r="AG79" s="36"/>
      <c r="AH79" s="36"/>
      <c r="AI79" s="29"/>
    </row>
    <row r="80" spans="1:35" s="10" customFormat="1">
      <c r="A80" s="59" t="s">
        <v>381</v>
      </c>
      <c r="B80" s="75" t="s">
        <v>382</v>
      </c>
      <c r="C80" s="76" t="s">
        <v>378</v>
      </c>
      <c r="D80" s="76" t="s">
        <v>193</v>
      </c>
      <c r="E80" s="76" t="s">
        <v>194</v>
      </c>
      <c r="F80" s="29">
        <v>76</v>
      </c>
      <c r="G80" s="29" t="s">
        <v>124</v>
      </c>
      <c r="H80" s="29" t="s">
        <v>195</v>
      </c>
      <c r="I80" s="77">
        <v>-30.374763346403999</v>
      </c>
      <c r="J80" s="77">
        <v>-54.3467151449127</v>
      </c>
      <c r="K80" s="29" t="s">
        <v>88</v>
      </c>
      <c r="L80" s="76" t="s">
        <v>89</v>
      </c>
      <c r="M80" s="29" t="s">
        <v>90</v>
      </c>
      <c r="N80" s="29" t="s">
        <v>91</v>
      </c>
      <c r="O80" s="87">
        <v>1000</v>
      </c>
      <c r="P80" s="26" t="s">
        <v>362</v>
      </c>
      <c r="Q80" s="79" t="s">
        <v>149</v>
      </c>
      <c r="R80" s="80">
        <f t="shared" si="2"/>
        <v>275000</v>
      </c>
      <c r="S80" s="29">
        <v>4295859830</v>
      </c>
      <c r="T80" s="88" t="s">
        <v>352</v>
      </c>
      <c r="U80" s="31" t="s">
        <v>197</v>
      </c>
      <c r="V80" s="29">
        <v>4295859830</v>
      </c>
      <c r="W80" s="29" t="s">
        <v>352</v>
      </c>
      <c r="X80" s="29"/>
      <c r="Y80" s="34" t="s">
        <v>353</v>
      </c>
      <c r="Z80" s="29" t="s">
        <v>164</v>
      </c>
      <c r="AA80" s="29" t="s">
        <v>354</v>
      </c>
      <c r="AB80" s="29" t="s">
        <v>166</v>
      </c>
      <c r="AC80" s="29"/>
      <c r="AD80" s="29"/>
      <c r="AE80" s="29"/>
      <c r="AF80" s="29"/>
      <c r="AG80" s="29"/>
      <c r="AH80" s="29"/>
      <c r="AI80" s="29"/>
    </row>
    <row r="81" spans="1:35" s="10" customFormat="1">
      <c r="A81" s="59" t="s">
        <v>383</v>
      </c>
      <c r="B81" s="75" t="s">
        <v>384</v>
      </c>
      <c r="C81" s="76" t="s">
        <v>287</v>
      </c>
      <c r="D81" s="76" t="s">
        <v>193</v>
      </c>
      <c r="E81" s="76" t="s">
        <v>194</v>
      </c>
      <c r="F81" s="29">
        <v>76</v>
      </c>
      <c r="G81" s="29" t="s">
        <v>124</v>
      </c>
      <c r="H81" s="29" t="s">
        <v>195</v>
      </c>
      <c r="I81" s="77">
        <v>-12.5796585229846</v>
      </c>
      <c r="J81" s="77">
        <v>-60.906619245305102</v>
      </c>
      <c r="K81" s="29" t="s">
        <v>88</v>
      </c>
      <c r="L81" s="76" t="s">
        <v>89</v>
      </c>
      <c r="M81" s="29" t="s">
        <v>90</v>
      </c>
      <c r="N81" s="29" t="s">
        <v>91</v>
      </c>
      <c r="O81" s="87">
        <v>1500</v>
      </c>
      <c r="P81" s="26" t="s">
        <v>362</v>
      </c>
      <c r="Q81" s="79" t="s">
        <v>149</v>
      </c>
      <c r="R81" s="80">
        <f t="shared" si="2"/>
        <v>412500</v>
      </c>
      <c r="S81" s="29">
        <v>4295859830</v>
      </c>
      <c r="T81" s="88" t="s">
        <v>352</v>
      </c>
      <c r="U81" s="31" t="s">
        <v>197</v>
      </c>
      <c r="V81" s="29">
        <v>4295859830</v>
      </c>
      <c r="W81" s="29" t="s">
        <v>352</v>
      </c>
      <c r="X81" s="29"/>
      <c r="Y81" s="34" t="s">
        <v>353</v>
      </c>
      <c r="Z81" s="29" t="s">
        <v>164</v>
      </c>
      <c r="AA81" s="29" t="s">
        <v>354</v>
      </c>
      <c r="AB81" s="29" t="s">
        <v>166</v>
      </c>
      <c r="AC81" s="29"/>
      <c r="AD81" s="29"/>
      <c r="AE81" s="29"/>
      <c r="AF81" s="29"/>
      <c r="AG81" s="36"/>
      <c r="AH81" s="36"/>
      <c r="AI81" s="29"/>
    </row>
    <row r="82" spans="1:35" s="10" customFormat="1">
      <c r="A82" s="59" t="s">
        <v>385</v>
      </c>
      <c r="B82" s="75" t="s">
        <v>386</v>
      </c>
      <c r="C82" s="76" t="s">
        <v>287</v>
      </c>
      <c r="D82" s="76" t="s">
        <v>193</v>
      </c>
      <c r="E82" s="76" t="s">
        <v>194</v>
      </c>
      <c r="F82" s="29">
        <v>76</v>
      </c>
      <c r="G82" s="29" t="s">
        <v>124</v>
      </c>
      <c r="H82" s="29" t="s">
        <v>195</v>
      </c>
      <c r="I82" s="77">
        <v>-10.934737</v>
      </c>
      <c r="J82" s="77">
        <v>-61.9664225</v>
      </c>
      <c r="K82" s="29" t="s">
        <v>88</v>
      </c>
      <c r="L82" s="76" t="s">
        <v>89</v>
      </c>
      <c r="M82" s="29" t="s">
        <v>90</v>
      </c>
      <c r="N82" s="29" t="s">
        <v>91</v>
      </c>
      <c r="O82" s="87">
        <v>1000</v>
      </c>
      <c r="P82" s="26" t="s">
        <v>387</v>
      </c>
      <c r="Q82" s="79" t="s">
        <v>149</v>
      </c>
      <c r="R82" s="80">
        <f t="shared" si="2"/>
        <v>275000</v>
      </c>
      <c r="S82" s="29">
        <v>4295859830</v>
      </c>
      <c r="T82" s="88" t="s">
        <v>352</v>
      </c>
      <c r="U82" s="31" t="s">
        <v>197</v>
      </c>
      <c r="V82" s="29">
        <v>4295859830</v>
      </c>
      <c r="W82" s="29" t="s">
        <v>352</v>
      </c>
      <c r="X82" s="29"/>
      <c r="Y82" s="34" t="s">
        <v>353</v>
      </c>
      <c r="Z82" s="29" t="s">
        <v>164</v>
      </c>
      <c r="AA82" s="29" t="s">
        <v>354</v>
      </c>
      <c r="AB82" s="29" t="s">
        <v>166</v>
      </c>
      <c r="AC82" s="29"/>
      <c r="AD82" s="29"/>
      <c r="AE82" s="29"/>
      <c r="AF82" s="29"/>
      <c r="AG82" s="36"/>
      <c r="AH82" s="36"/>
      <c r="AI82" s="36"/>
    </row>
    <row r="83" spans="1:35" s="10" customFormat="1">
      <c r="A83" s="59" t="s">
        <v>388</v>
      </c>
      <c r="B83" s="75" t="s">
        <v>389</v>
      </c>
      <c r="C83" s="76" t="s">
        <v>300</v>
      </c>
      <c r="D83" s="76" t="s">
        <v>193</v>
      </c>
      <c r="E83" s="76" t="s">
        <v>194</v>
      </c>
      <c r="F83" s="29">
        <v>76</v>
      </c>
      <c r="G83" s="29" t="s">
        <v>124</v>
      </c>
      <c r="H83" s="29" t="s">
        <v>195</v>
      </c>
      <c r="I83" s="77">
        <v>-21.560359182489599</v>
      </c>
      <c r="J83" s="77">
        <v>-49.8686848950952</v>
      </c>
      <c r="K83" s="29" t="s">
        <v>88</v>
      </c>
      <c r="L83" s="76" t="s">
        <v>89</v>
      </c>
      <c r="M83" s="29" t="s">
        <v>90</v>
      </c>
      <c r="N83" s="29" t="s">
        <v>91</v>
      </c>
      <c r="O83" s="87">
        <v>1000</v>
      </c>
      <c r="P83" s="26" t="s">
        <v>362</v>
      </c>
      <c r="Q83" s="79" t="s">
        <v>149</v>
      </c>
      <c r="R83" s="80">
        <f t="shared" si="2"/>
        <v>275000</v>
      </c>
      <c r="S83" s="29">
        <v>4295859830</v>
      </c>
      <c r="T83" s="88" t="s">
        <v>352</v>
      </c>
      <c r="U83" s="31" t="s">
        <v>197</v>
      </c>
      <c r="V83" s="29">
        <v>4295859830</v>
      </c>
      <c r="W83" s="29" t="s">
        <v>352</v>
      </c>
      <c r="X83" s="29"/>
      <c r="Y83" s="34" t="s">
        <v>353</v>
      </c>
      <c r="Z83" s="29" t="s">
        <v>164</v>
      </c>
      <c r="AA83" s="29" t="s">
        <v>354</v>
      </c>
      <c r="AB83" s="29" t="s">
        <v>166</v>
      </c>
      <c r="AC83" s="29"/>
      <c r="AD83" s="29"/>
      <c r="AE83" s="29"/>
      <c r="AF83" s="29"/>
      <c r="AG83" s="29"/>
      <c r="AH83" s="29"/>
      <c r="AI83" s="29"/>
    </row>
    <row r="84" spans="1:35" s="10" customFormat="1">
      <c r="A84" s="59" t="s">
        <v>390</v>
      </c>
      <c r="B84" s="75" t="s">
        <v>391</v>
      </c>
      <c r="C84" s="76" t="s">
        <v>392</v>
      </c>
      <c r="D84" s="76" t="s">
        <v>134</v>
      </c>
      <c r="E84" s="76" t="s">
        <v>135</v>
      </c>
      <c r="F84" s="29">
        <v>840</v>
      </c>
      <c r="G84" s="29" t="s">
        <v>124</v>
      </c>
      <c r="H84" s="76" t="s">
        <v>125</v>
      </c>
      <c r="I84" s="77">
        <v>41.958431556334602</v>
      </c>
      <c r="J84" s="77">
        <v>-92.551348943314807</v>
      </c>
      <c r="K84" s="29" t="s">
        <v>88</v>
      </c>
      <c r="L84" s="76" t="s">
        <v>89</v>
      </c>
      <c r="M84" s="29" t="s">
        <v>90</v>
      </c>
      <c r="N84" s="29" t="s">
        <v>91</v>
      </c>
      <c r="O84" s="87">
        <v>2500</v>
      </c>
      <c r="P84" s="26" t="s">
        <v>393</v>
      </c>
      <c r="Q84" s="29">
        <v>7</v>
      </c>
      <c r="R84" s="80">
        <f t="shared" si="2"/>
        <v>875000</v>
      </c>
      <c r="S84" s="34">
        <v>4296777490</v>
      </c>
      <c r="T84" s="76" t="s">
        <v>394</v>
      </c>
      <c r="U84" s="27" t="s">
        <v>395</v>
      </c>
      <c r="V84" s="29">
        <v>4295859830</v>
      </c>
      <c r="W84" s="29" t="s">
        <v>352</v>
      </c>
      <c r="X84" s="81">
        <v>0.81699999999999995</v>
      </c>
      <c r="Y84" s="34" t="s">
        <v>353</v>
      </c>
      <c r="Z84" s="29" t="s">
        <v>164</v>
      </c>
      <c r="AA84" s="29" t="s">
        <v>354</v>
      </c>
      <c r="AB84" s="29" t="s">
        <v>166</v>
      </c>
      <c r="AC84" s="76"/>
      <c r="AD84" s="76"/>
      <c r="AE84" s="76"/>
      <c r="AF84" s="76"/>
      <c r="AG84" s="76"/>
      <c r="AH84" s="76"/>
      <c r="AI84" s="76"/>
    </row>
    <row r="85" spans="1:35" s="10" customFormat="1">
      <c r="A85" s="59" t="s">
        <v>396</v>
      </c>
      <c r="B85" s="75" t="s">
        <v>142</v>
      </c>
      <c r="C85" s="76" t="s">
        <v>143</v>
      </c>
      <c r="D85" s="76" t="s">
        <v>134</v>
      </c>
      <c r="E85" s="76" t="s">
        <v>135</v>
      </c>
      <c r="F85" s="29">
        <v>840</v>
      </c>
      <c r="G85" s="29" t="s">
        <v>124</v>
      </c>
      <c r="H85" s="76" t="s">
        <v>125</v>
      </c>
      <c r="I85" s="77">
        <v>37.748683196507699</v>
      </c>
      <c r="J85" s="77">
        <v>-99.9858620449303</v>
      </c>
      <c r="K85" s="29" t="s">
        <v>88</v>
      </c>
      <c r="L85" s="76" t="s">
        <v>89</v>
      </c>
      <c r="M85" s="29" t="s">
        <v>90</v>
      </c>
      <c r="N85" s="29" t="s">
        <v>91</v>
      </c>
      <c r="O85" s="87">
        <v>6000</v>
      </c>
      <c r="P85" s="26" t="s">
        <v>397</v>
      </c>
      <c r="Q85" s="29">
        <v>7</v>
      </c>
      <c r="R85" s="80">
        <f t="shared" si="2"/>
        <v>2100000</v>
      </c>
      <c r="S85" s="34">
        <v>4296777490</v>
      </c>
      <c r="T85" s="76" t="s">
        <v>394</v>
      </c>
      <c r="U85" s="27" t="s">
        <v>395</v>
      </c>
      <c r="V85" s="29">
        <v>4295859830</v>
      </c>
      <c r="W85" s="29" t="s">
        <v>352</v>
      </c>
      <c r="X85" s="81">
        <v>0.81699999999999995</v>
      </c>
      <c r="Y85" s="34" t="s">
        <v>353</v>
      </c>
      <c r="Z85" s="29" t="s">
        <v>164</v>
      </c>
      <c r="AA85" s="29" t="s">
        <v>354</v>
      </c>
      <c r="AB85" s="29" t="s">
        <v>166</v>
      </c>
      <c r="AC85" s="76"/>
      <c r="AD85" s="76"/>
      <c r="AE85" s="76"/>
      <c r="AF85" s="76"/>
      <c r="AG85" s="76"/>
      <c r="AH85" s="76"/>
      <c r="AI85" s="76"/>
    </row>
    <row r="86" spans="1:35" s="10" customFormat="1">
      <c r="A86" s="59" t="s">
        <v>398</v>
      </c>
      <c r="B86" s="75" t="s">
        <v>399</v>
      </c>
      <c r="C86" s="76" t="s">
        <v>143</v>
      </c>
      <c r="D86" s="76" t="s">
        <v>134</v>
      </c>
      <c r="E86" s="76" t="s">
        <v>135</v>
      </c>
      <c r="F86" s="29">
        <v>840</v>
      </c>
      <c r="G86" s="29" t="s">
        <v>124</v>
      </c>
      <c r="H86" s="76" t="s">
        <v>125</v>
      </c>
      <c r="I86" s="77">
        <v>37.054361499999999</v>
      </c>
      <c r="J86" s="77">
        <v>-100.8988847</v>
      </c>
      <c r="K86" s="29" t="s">
        <v>88</v>
      </c>
      <c r="L86" s="76" t="s">
        <v>89</v>
      </c>
      <c r="M86" s="29" t="s">
        <v>90</v>
      </c>
      <c r="N86" s="29" t="s">
        <v>91</v>
      </c>
      <c r="O86" s="87">
        <v>6000</v>
      </c>
      <c r="P86" s="26" t="s">
        <v>397</v>
      </c>
      <c r="Q86" s="29">
        <v>7</v>
      </c>
      <c r="R86" s="80">
        <f t="shared" si="2"/>
        <v>2100000</v>
      </c>
      <c r="S86" s="34">
        <v>4296777490</v>
      </c>
      <c r="T86" s="76" t="s">
        <v>394</v>
      </c>
      <c r="U86" s="27" t="s">
        <v>395</v>
      </c>
      <c r="V86" s="29">
        <v>4295859830</v>
      </c>
      <c r="W86" s="29" t="s">
        <v>352</v>
      </c>
      <c r="X86" s="81">
        <v>0.81699999999999995</v>
      </c>
      <c r="Y86" s="34" t="s">
        <v>353</v>
      </c>
      <c r="Z86" s="29" t="s">
        <v>164</v>
      </c>
      <c r="AA86" s="29" t="s">
        <v>354</v>
      </c>
      <c r="AB86" s="29" t="s">
        <v>166</v>
      </c>
      <c r="AC86" s="76"/>
      <c r="AD86" s="76"/>
      <c r="AE86" s="76"/>
      <c r="AF86" s="76"/>
      <c r="AG86" s="76"/>
      <c r="AH86" s="76"/>
      <c r="AI86" s="76"/>
    </row>
    <row r="87" spans="1:35" s="10" customFormat="1">
      <c r="A87" s="59" t="s">
        <v>400</v>
      </c>
      <c r="B87" s="75" t="s">
        <v>401</v>
      </c>
      <c r="C87" s="76" t="s">
        <v>402</v>
      </c>
      <c r="D87" s="76" t="s">
        <v>403</v>
      </c>
      <c r="E87" s="76" t="s">
        <v>404</v>
      </c>
      <c r="F87" s="29">
        <v>858</v>
      </c>
      <c r="G87" s="76" t="s">
        <v>124</v>
      </c>
      <c r="H87" s="76" t="s">
        <v>195</v>
      </c>
      <c r="I87" s="77">
        <v>-34.276179001896999</v>
      </c>
      <c r="J87" s="77">
        <v>-57.587720104332497</v>
      </c>
      <c r="K87" s="29" t="s">
        <v>88</v>
      </c>
      <c r="L87" s="76" t="s">
        <v>89</v>
      </c>
      <c r="M87" s="29" t="s">
        <v>90</v>
      </c>
      <c r="N87" s="29" t="s">
        <v>91</v>
      </c>
      <c r="O87" s="87">
        <v>1000</v>
      </c>
      <c r="P87" s="26" t="s">
        <v>405</v>
      </c>
      <c r="Q87" s="29">
        <v>5</v>
      </c>
      <c r="R87" s="80">
        <f t="shared" si="2"/>
        <v>250000</v>
      </c>
      <c r="S87" s="29">
        <v>5000951630</v>
      </c>
      <c r="T87" s="76" t="s">
        <v>406</v>
      </c>
      <c r="U87" s="33" t="s">
        <v>407</v>
      </c>
      <c r="V87" s="29">
        <v>4295859830</v>
      </c>
      <c r="W87" s="29" t="s">
        <v>352</v>
      </c>
      <c r="X87" s="29"/>
      <c r="Y87" s="34" t="s">
        <v>353</v>
      </c>
      <c r="Z87" s="29" t="s">
        <v>164</v>
      </c>
      <c r="AA87" s="29" t="s">
        <v>354</v>
      </c>
      <c r="AB87" s="29" t="s">
        <v>166</v>
      </c>
      <c r="AC87" s="76"/>
      <c r="AD87" s="76"/>
      <c r="AE87" s="76"/>
      <c r="AF87" s="76"/>
      <c r="AG87" s="76"/>
      <c r="AH87" s="76"/>
      <c r="AI87" s="76"/>
    </row>
    <row r="88" spans="1:35" s="10" customFormat="1">
      <c r="A88" s="59" t="s">
        <v>408</v>
      </c>
      <c r="B88" s="75" t="s">
        <v>409</v>
      </c>
      <c r="C88" s="76" t="s">
        <v>409</v>
      </c>
      <c r="D88" s="76" t="s">
        <v>403</v>
      </c>
      <c r="E88" s="76" t="s">
        <v>404</v>
      </c>
      <c r="F88" s="29">
        <v>858</v>
      </c>
      <c r="G88" s="76" t="s">
        <v>124</v>
      </c>
      <c r="H88" s="76" t="s">
        <v>195</v>
      </c>
      <c r="I88" s="76">
        <v>-31.403851800000002</v>
      </c>
      <c r="J88" s="76">
        <v>-57.990512199999998</v>
      </c>
      <c r="K88" s="76" t="s">
        <v>88</v>
      </c>
      <c r="L88" s="76" t="s">
        <v>89</v>
      </c>
      <c r="M88" s="29" t="s">
        <v>90</v>
      </c>
      <c r="N88" s="29" t="s">
        <v>91</v>
      </c>
      <c r="O88" s="87">
        <v>800</v>
      </c>
      <c r="P88" s="26" t="s">
        <v>410</v>
      </c>
      <c r="Q88" s="79" t="s">
        <v>149</v>
      </c>
      <c r="R88" s="80">
        <f t="shared" si="2"/>
        <v>220000</v>
      </c>
      <c r="S88" s="76">
        <v>5000951628</v>
      </c>
      <c r="T88" s="19" t="s">
        <v>411</v>
      </c>
      <c r="U88" s="33" t="s">
        <v>407</v>
      </c>
      <c r="V88" s="29">
        <v>4295859830</v>
      </c>
      <c r="W88" s="29" t="s">
        <v>352</v>
      </c>
      <c r="X88" s="89">
        <v>1</v>
      </c>
      <c r="Y88" s="34" t="s">
        <v>353</v>
      </c>
      <c r="Z88" s="29" t="s">
        <v>164</v>
      </c>
      <c r="AA88" s="29" t="s">
        <v>354</v>
      </c>
      <c r="AB88" s="29" t="s">
        <v>166</v>
      </c>
      <c r="AC88" s="76"/>
      <c r="AD88" s="76"/>
      <c r="AE88" s="76"/>
      <c r="AF88" s="76"/>
      <c r="AG88" s="76"/>
      <c r="AH88" s="76"/>
      <c r="AI88" s="76"/>
    </row>
    <row r="89" spans="1:35" s="10" customFormat="1">
      <c r="A89" s="59" t="s">
        <v>412</v>
      </c>
      <c r="B89" s="75" t="s">
        <v>413</v>
      </c>
      <c r="C89" s="76" t="s">
        <v>414</v>
      </c>
      <c r="D89" s="76" t="s">
        <v>403</v>
      </c>
      <c r="E89" s="76" t="s">
        <v>404</v>
      </c>
      <c r="F89" s="29">
        <v>858</v>
      </c>
      <c r="G89" s="76" t="s">
        <v>124</v>
      </c>
      <c r="H89" s="76" t="s">
        <v>195</v>
      </c>
      <c r="I89" s="77">
        <v>-34.356616868445997</v>
      </c>
      <c r="J89" s="77">
        <v>-56.691314434330799</v>
      </c>
      <c r="K89" s="29" t="s">
        <v>88</v>
      </c>
      <c r="L89" s="76" t="s">
        <v>89</v>
      </c>
      <c r="M89" s="29" t="s">
        <v>90</v>
      </c>
      <c r="N89" s="29" t="s">
        <v>91</v>
      </c>
      <c r="O89" s="87">
        <v>550</v>
      </c>
      <c r="P89" s="26" t="s">
        <v>405</v>
      </c>
      <c r="Q89" s="29">
        <v>7</v>
      </c>
      <c r="R89" s="80">
        <f t="shared" si="2"/>
        <v>192500</v>
      </c>
      <c r="S89" s="29">
        <v>5014440512</v>
      </c>
      <c r="T89" s="19" t="s">
        <v>415</v>
      </c>
      <c r="U89" s="33" t="s">
        <v>407</v>
      </c>
      <c r="V89" s="29">
        <v>4295859830</v>
      </c>
      <c r="W89" s="29" t="s">
        <v>352</v>
      </c>
      <c r="X89" s="29"/>
      <c r="Y89" s="34" t="s">
        <v>353</v>
      </c>
      <c r="Z89" s="29" t="s">
        <v>164</v>
      </c>
      <c r="AA89" s="29" t="s">
        <v>354</v>
      </c>
      <c r="AB89" s="29" t="s">
        <v>166</v>
      </c>
      <c r="AC89" s="76"/>
      <c r="AD89" s="76"/>
      <c r="AE89" s="76"/>
      <c r="AF89" s="76"/>
      <c r="AG89" s="76"/>
      <c r="AH89" s="76"/>
      <c r="AI89" s="76"/>
    </row>
    <row r="90" spans="1:35" s="10" customFormat="1">
      <c r="A90" s="59" t="s">
        <v>416</v>
      </c>
      <c r="B90" s="75" t="s">
        <v>417</v>
      </c>
      <c r="C90" s="76" t="s">
        <v>418</v>
      </c>
      <c r="D90" s="76" t="s">
        <v>403</v>
      </c>
      <c r="E90" s="76" t="s">
        <v>404</v>
      </c>
      <c r="F90" s="29">
        <v>858</v>
      </c>
      <c r="G90" s="76" t="s">
        <v>124</v>
      </c>
      <c r="H90" s="76" t="s">
        <v>195</v>
      </c>
      <c r="I90" s="77">
        <v>-31.699108670358399</v>
      </c>
      <c r="J90" s="77">
        <v>-55.939520063517399</v>
      </c>
      <c r="K90" s="29" t="s">
        <v>88</v>
      </c>
      <c r="L90" s="76" t="s">
        <v>89</v>
      </c>
      <c r="M90" s="29" t="s">
        <v>90</v>
      </c>
      <c r="N90" s="29" t="s">
        <v>91</v>
      </c>
      <c r="O90" s="87">
        <v>1100</v>
      </c>
      <c r="P90" s="26" t="s">
        <v>405</v>
      </c>
      <c r="Q90" s="29">
        <v>7</v>
      </c>
      <c r="R90" s="80">
        <f t="shared" si="2"/>
        <v>385000</v>
      </c>
      <c r="S90" s="29">
        <v>5000901081</v>
      </c>
      <c r="T90" s="19" t="s">
        <v>419</v>
      </c>
      <c r="U90" s="33" t="s">
        <v>407</v>
      </c>
      <c r="V90" s="29">
        <v>4295859830</v>
      </c>
      <c r="W90" s="29" t="s">
        <v>352</v>
      </c>
      <c r="X90" s="29"/>
      <c r="Y90" s="34" t="s">
        <v>353</v>
      </c>
      <c r="Z90" s="29" t="s">
        <v>164</v>
      </c>
      <c r="AA90" s="29" t="s">
        <v>354</v>
      </c>
      <c r="AB90" s="29" t="s">
        <v>166</v>
      </c>
      <c r="AC90" s="76"/>
      <c r="AD90" s="76"/>
      <c r="AE90" s="76"/>
      <c r="AF90" s="76"/>
      <c r="AG90" s="76"/>
      <c r="AH90" s="76"/>
      <c r="AI90" s="76"/>
    </row>
    <row r="91" spans="1:35" s="10" customFormat="1">
      <c r="A91" s="59" t="s">
        <v>420</v>
      </c>
      <c r="B91" s="75" t="s">
        <v>421</v>
      </c>
      <c r="C91" s="76" t="s">
        <v>422</v>
      </c>
      <c r="D91" s="76" t="s">
        <v>347</v>
      </c>
      <c r="E91" s="76" t="s">
        <v>348</v>
      </c>
      <c r="F91" s="29">
        <v>32</v>
      </c>
      <c r="G91" s="76" t="s">
        <v>124</v>
      </c>
      <c r="H91" s="76" t="s">
        <v>195</v>
      </c>
      <c r="I91" s="76">
        <v>-34.786543000000002</v>
      </c>
      <c r="J91" s="76">
        <v>-58.235357899999997</v>
      </c>
      <c r="K91" s="76" t="s">
        <v>88</v>
      </c>
      <c r="L91" s="76" t="s">
        <v>89</v>
      </c>
      <c r="M91" s="29" t="s">
        <v>90</v>
      </c>
      <c r="N91" s="29" t="s">
        <v>91</v>
      </c>
      <c r="O91" s="87">
        <v>1000</v>
      </c>
      <c r="P91" s="26" t="s">
        <v>423</v>
      </c>
      <c r="Q91" s="79" t="s">
        <v>149</v>
      </c>
      <c r="R91" s="80">
        <f t="shared" si="2"/>
        <v>275000</v>
      </c>
      <c r="S91" s="19">
        <v>5059945484</v>
      </c>
      <c r="T91" s="19" t="s">
        <v>424</v>
      </c>
      <c r="U91" s="30" t="s">
        <v>425</v>
      </c>
      <c r="V91" s="29">
        <v>4295859969</v>
      </c>
      <c r="W91" s="29" t="s">
        <v>426</v>
      </c>
      <c r="X91" s="89"/>
      <c r="Y91" s="34" t="s">
        <v>427</v>
      </c>
      <c r="Z91" s="29" t="s">
        <v>164</v>
      </c>
      <c r="AA91" s="29" t="s">
        <v>428</v>
      </c>
      <c r="AB91" s="29" t="s">
        <v>166</v>
      </c>
      <c r="AC91" s="76"/>
      <c r="AD91" s="76"/>
      <c r="AE91" s="76"/>
      <c r="AF91" s="76"/>
      <c r="AG91" s="76"/>
      <c r="AH91" s="76"/>
      <c r="AI91" s="76"/>
    </row>
    <row r="92" spans="1:35" s="10" customFormat="1">
      <c r="A92" s="59" t="s">
        <v>429</v>
      </c>
      <c r="B92" s="75" t="s">
        <v>430</v>
      </c>
      <c r="C92" s="76" t="s">
        <v>422</v>
      </c>
      <c r="D92" s="76" t="s">
        <v>347</v>
      </c>
      <c r="E92" s="76" t="s">
        <v>348</v>
      </c>
      <c r="F92" s="29">
        <v>32</v>
      </c>
      <c r="G92" s="76" t="s">
        <v>124</v>
      </c>
      <c r="H92" s="76" t="s">
        <v>195</v>
      </c>
      <c r="I92" s="76">
        <v>-34.747076399999997</v>
      </c>
      <c r="J92" s="76">
        <v>-58.683486799999997</v>
      </c>
      <c r="K92" s="76" t="s">
        <v>88</v>
      </c>
      <c r="L92" s="76" t="s">
        <v>89</v>
      </c>
      <c r="M92" s="29" t="s">
        <v>90</v>
      </c>
      <c r="N92" s="29" t="s">
        <v>91</v>
      </c>
      <c r="O92" s="87">
        <v>1000</v>
      </c>
      <c r="P92" s="26" t="s">
        <v>431</v>
      </c>
      <c r="Q92" s="76">
        <v>6</v>
      </c>
      <c r="R92" s="80">
        <f t="shared" si="2"/>
        <v>300000</v>
      </c>
      <c r="S92" s="19">
        <v>5059945484</v>
      </c>
      <c r="T92" s="19" t="s">
        <v>424</v>
      </c>
      <c r="U92" s="30" t="s">
        <v>432</v>
      </c>
      <c r="V92" s="29">
        <v>4295859969</v>
      </c>
      <c r="W92" s="29" t="s">
        <v>426</v>
      </c>
      <c r="X92" s="89"/>
      <c r="Y92" s="34" t="s">
        <v>427</v>
      </c>
      <c r="Z92" s="29" t="s">
        <v>164</v>
      </c>
      <c r="AA92" s="29" t="s">
        <v>428</v>
      </c>
      <c r="AB92" s="29" t="s">
        <v>166</v>
      </c>
      <c r="AC92" s="76"/>
      <c r="AD92" s="76"/>
      <c r="AE92" s="76"/>
      <c r="AF92" s="76"/>
      <c r="AG92" s="76"/>
      <c r="AH92" s="76"/>
      <c r="AI92" s="76"/>
    </row>
    <row r="93" spans="1:35" s="10" customFormat="1">
      <c r="A93" s="59" t="s">
        <v>433</v>
      </c>
      <c r="B93" s="75" t="s">
        <v>434</v>
      </c>
      <c r="C93" s="76" t="s">
        <v>435</v>
      </c>
      <c r="D93" s="76" t="s">
        <v>347</v>
      </c>
      <c r="E93" s="76" t="s">
        <v>348</v>
      </c>
      <c r="F93" s="29">
        <v>32</v>
      </c>
      <c r="G93" s="76" t="s">
        <v>124</v>
      </c>
      <c r="H93" s="76" t="s">
        <v>195</v>
      </c>
      <c r="I93" s="76" t="s">
        <v>149</v>
      </c>
      <c r="J93" s="76" t="s">
        <v>149</v>
      </c>
      <c r="K93" s="76" t="s">
        <v>149</v>
      </c>
      <c r="L93" s="76" t="s">
        <v>89</v>
      </c>
      <c r="M93" s="29" t="s">
        <v>90</v>
      </c>
      <c r="N93" s="29" t="s">
        <v>91</v>
      </c>
      <c r="O93" s="87">
        <v>700</v>
      </c>
      <c r="P93" s="26" t="s">
        <v>436</v>
      </c>
      <c r="Q93" s="79" t="s">
        <v>149</v>
      </c>
      <c r="R93" s="80">
        <f t="shared" si="2"/>
        <v>192500</v>
      </c>
      <c r="S93" s="19">
        <v>5059945484</v>
      </c>
      <c r="T93" s="19" t="s">
        <v>424</v>
      </c>
      <c r="U93" s="30" t="s">
        <v>425</v>
      </c>
      <c r="V93" s="29">
        <v>4295859969</v>
      </c>
      <c r="W93" s="29" t="s">
        <v>426</v>
      </c>
      <c r="X93" s="89"/>
      <c r="Y93" s="34" t="s">
        <v>427</v>
      </c>
      <c r="Z93" s="29" t="s">
        <v>164</v>
      </c>
      <c r="AA93" s="29" t="s">
        <v>428</v>
      </c>
      <c r="AB93" s="29" t="s">
        <v>166</v>
      </c>
      <c r="AC93" s="76"/>
      <c r="AD93" s="76"/>
      <c r="AE93" s="76"/>
      <c r="AF93" s="76"/>
      <c r="AG93" s="76"/>
      <c r="AH93" s="76"/>
      <c r="AI93" s="76"/>
    </row>
    <row r="94" spans="1:35" s="10" customFormat="1">
      <c r="A94" s="59" t="s">
        <v>437</v>
      </c>
      <c r="B94" s="75" t="s">
        <v>438</v>
      </c>
      <c r="C94" s="76" t="s">
        <v>357</v>
      </c>
      <c r="D94" s="76" t="s">
        <v>347</v>
      </c>
      <c r="E94" s="76" t="s">
        <v>348</v>
      </c>
      <c r="F94" s="29">
        <v>32</v>
      </c>
      <c r="G94" s="76" t="s">
        <v>124</v>
      </c>
      <c r="H94" s="76" t="s">
        <v>195</v>
      </c>
      <c r="I94" s="76">
        <v>-33.002916300000003</v>
      </c>
      <c r="J94" s="76">
        <v>-60.613579000000001</v>
      </c>
      <c r="K94" s="76" t="s">
        <v>88</v>
      </c>
      <c r="L94" s="76" t="s">
        <v>89</v>
      </c>
      <c r="M94" s="29" t="s">
        <v>90</v>
      </c>
      <c r="N94" s="29" t="s">
        <v>91</v>
      </c>
      <c r="O94" s="87">
        <v>2000</v>
      </c>
      <c r="P94" s="26" t="s">
        <v>439</v>
      </c>
      <c r="Q94" s="79" t="s">
        <v>149</v>
      </c>
      <c r="R94" s="80">
        <f t="shared" si="2"/>
        <v>550000</v>
      </c>
      <c r="S94" s="19">
        <v>5059945484</v>
      </c>
      <c r="T94" s="19" t="s">
        <v>424</v>
      </c>
      <c r="U94" s="30" t="s">
        <v>432</v>
      </c>
      <c r="V94" s="29">
        <v>4295859969</v>
      </c>
      <c r="W94" s="29" t="s">
        <v>426</v>
      </c>
      <c r="X94" s="89"/>
      <c r="Y94" s="34" t="s">
        <v>427</v>
      </c>
      <c r="Z94" s="29" t="s">
        <v>164</v>
      </c>
      <c r="AA94" s="29" t="s">
        <v>428</v>
      </c>
      <c r="AB94" s="29" t="s">
        <v>166</v>
      </c>
      <c r="AC94" s="76"/>
      <c r="AD94" s="76"/>
      <c r="AE94" s="76"/>
      <c r="AF94" s="76"/>
      <c r="AG94" s="76"/>
      <c r="AH94" s="76"/>
      <c r="AI94" s="76"/>
    </row>
    <row r="95" spans="1:35" s="10" customFormat="1">
      <c r="A95" s="59" t="s">
        <v>440</v>
      </c>
      <c r="B95" s="75" t="s">
        <v>441</v>
      </c>
      <c r="C95" s="76" t="s">
        <v>357</v>
      </c>
      <c r="D95" s="76" t="s">
        <v>347</v>
      </c>
      <c r="E95" s="76" t="s">
        <v>348</v>
      </c>
      <c r="F95" s="29">
        <v>32</v>
      </c>
      <c r="G95" s="76" t="s">
        <v>124</v>
      </c>
      <c r="H95" s="76" t="s">
        <v>195</v>
      </c>
      <c r="I95" s="76">
        <v>-33.716890599999999</v>
      </c>
      <c r="J95" s="76">
        <v>-61.985348700000003</v>
      </c>
      <c r="K95" s="76" t="s">
        <v>88</v>
      </c>
      <c r="L95" s="76" t="s">
        <v>89</v>
      </c>
      <c r="M95" s="29" t="s">
        <v>90</v>
      </c>
      <c r="N95" s="29" t="s">
        <v>91</v>
      </c>
      <c r="O95" s="87">
        <v>600</v>
      </c>
      <c r="P95" s="26" t="s">
        <v>439</v>
      </c>
      <c r="Q95" s="76">
        <v>6</v>
      </c>
      <c r="R95" s="80">
        <f t="shared" si="2"/>
        <v>180000</v>
      </c>
      <c r="S95" s="19">
        <v>5059945484</v>
      </c>
      <c r="T95" s="19" t="s">
        <v>424</v>
      </c>
      <c r="U95" s="30" t="s">
        <v>442</v>
      </c>
      <c r="V95" s="29">
        <v>4295859969</v>
      </c>
      <c r="W95" s="29" t="s">
        <v>426</v>
      </c>
      <c r="X95" s="89"/>
      <c r="Y95" s="34" t="s">
        <v>427</v>
      </c>
      <c r="Z95" s="29" t="s">
        <v>164</v>
      </c>
      <c r="AA95" s="29" t="s">
        <v>428</v>
      </c>
      <c r="AB95" s="29" t="s">
        <v>166</v>
      </c>
      <c r="AC95" s="76"/>
      <c r="AD95" s="76"/>
      <c r="AE95" s="76"/>
      <c r="AF95" s="76"/>
      <c r="AG95" s="76"/>
      <c r="AH95" s="76"/>
      <c r="AI95" s="76"/>
    </row>
    <row r="96" spans="1:35" s="10" customFormat="1">
      <c r="A96" s="59" t="s">
        <v>443</v>
      </c>
      <c r="B96" s="75" t="s">
        <v>444</v>
      </c>
      <c r="C96" s="76" t="s">
        <v>206</v>
      </c>
      <c r="D96" s="76" t="s">
        <v>193</v>
      </c>
      <c r="E96" s="76" t="s">
        <v>194</v>
      </c>
      <c r="F96" s="29">
        <v>76</v>
      </c>
      <c r="G96" s="76" t="s">
        <v>124</v>
      </c>
      <c r="H96" s="76" t="s">
        <v>195</v>
      </c>
      <c r="I96" s="76">
        <v>-15.695580034646801</v>
      </c>
      <c r="J96" s="76">
        <v>-58.122606451010299</v>
      </c>
      <c r="K96" s="76" t="s">
        <v>88</v>
      </c>
      <c r="L96" s="76" t="s">
        <v>89</v>
      </c>
      <c r="M96" s="29" t="s">
        <v>90</v>
      </c>
      <c r="N96" s="29" t="s">
        <v>91</v>
      </c>
      <c r="O96" s="87">
        <v>900</v>
      </c>
      <c r="P96" s="26" t="s">
        <v>445</v>
      </c>
      <c r="Q96" s="76">
        <v>5.5</v>
      </c>
      <c r="R96" s="80">
        <f t="shared" si="2"/>
        <v>247500</v>
      </c>
      <c r="S96" s="29">
        <v>4295859969</v>
      </c>
      <c r="T96" s="88" t="s">
        <v>426</v>
      </c>
      <c r="U96" s="31" t="s">
        <v>197</v>
      </c>
      <c r="V96" s="29">
        <v>4295859969</v>
      </c>
      <c r="W96" s="29" t="s">
        <v>426</v>
      </c>
      <c r="X96" s="89"/>
      <c r="Y96" s="34" t="s">
        <v>427</v>
      </c>
      <c r="Z96" s="29" t="s">
        <v>164</v>
      </c>
      <c r="AA96" s="29" t="s">
        <v>428</v>
      </c>
      <c r="AB96" s="29" t="s">
        <v>166</v>
      </c>
      <c r="AC96" s="76"/>
      <c r="AD96" s="76"/>
      <c r="AE96" s="76"/>
      <c r="AF96" s="76"/>
      <c r="AG96" s="76"/>
      <c r="AH96" s="76"/>
      <c r="AI96" s="76"/>
    </row>
    <row r="97" spans="1:35" s="10" customFormat="1">
      <c r="A97" s="59" t="s">
        <v>446</v>
      </c>
      <c r="B97" s="75" t="s">
        <v>447</v>
      </c>
      <c r="C97" s="76" t="s">
        <v>206</v>
      </c>
      <c r="D97" s="76" t="s">
        <v>193</v>
      </c>
      <c r="E97" s="76" t="s">
        <v>194</v>
      </c>
      <c r="F97" s="29">
        <v>76</v>
      </c>
      <c r="G97" s="76" t="s">
        <v>124</v>
      </c>
      <c r="H97" s="76" t="s">
        <v>195</v>
      </c>
      <c r="I97" s="76">
        <v>-14.463056235162201</v>
      </c>
      <c r="J97" s="76">
        <v>-54.038199394560202</v>
      </c>
      <c r="K97" s="76" t="s">
        <v>88</v>
      </c>
      <c r="L97" s="76" t="s">
        <v>89</v>
      </c>
      <c r="M97" s="29" t="s">
        <v>90</v>
      </c>
      <c r="N97" s="29" t="s">
        <v>91</v>
      </c>
      <c r="O97" s="87">
        <v>1700</v>
      </c>
      <c r="P97" s="26" t="s">
        <v>448</v>
      </c>
      <c r="Q97" s="76">
        <v>7</v>
      </c>
      <c r="R97" s="80">
        <f t="shared" si="2"/>
        <v>595000</v>
      </c>
      <c r="S97" s="29">
        <v>4295859969</v>
      </c>
      <c r="T97" s="88" t="s">
        <v>426</v>
      </c>
      <c r="U97" s="31" t="s">
        <v>197</v>
      </c>
      <c r="V97" s="29">
        <v>4295859969</v>
      </c>
      <c r="W97" s="29" t="s">
        <v>426</v>
      </c>
      <c r="X97" s="89"/>
      <c r="Y97" s="34" t="s">
        <v>427</v>
      </c>
      <c r="Z97" s="29" t="s">
        <v>164</v>
      </c>
      <c r="AA97" s="29" t="s">
        <v>428</v>
      </c>
      <c r="AB97" s="29" t="s">
        <v>166</v>
      </c>
      <c r="AC97" s="76"/>
      <c r="AD97" s="76"/>
      <c r="AE97" s="76"/>
      <c r="AF97" s="76"/>
      <c r="AG97" s="76"/>
      <c r="AH97" s="76"/>
      <c r="AI97" s="76"/>
    </row>
    <row r="98" spans="1:35" s="10" customFormat="1">
      <c r="A98" s="59" t="s">
        <v>449</v>
      </c>
      <c r="B98" s="75" t="s">
        <v>450</v>
      </c>
      <c r="C98" s="76" t="s">
        <v>267</v>
      </c>
      <c r="D98" s="76" t="s">
        <v>193</v>
      </c>
      <c r="E98" s="76" t="s">
        <v>194</v>
      </c>
      <c r="F98" s="29">
        <v>76</v>
      </c>
      <c r="G98" s="76" t="s">
        <v>124</v>
      </c>
      <c r="H98" s="76" t="s">
        <v>195</v>
      </c>
      <c r="I98" s="76">
        <v>-19.555236617285701</v>
      </c>
      <c r="J98" s="76">
        <v>-49.466149244983498</v>
      </c>
      <c r="K98" s="76" t="s">
        <v>88</v>
      </c>
      <c r="L98" s="76" t="s">
        <v>89</v>
      </c>
      <c r="M98" s="29" t="s">
        <v>90</v>
      </c>
      <c r="N98" s="29" t="s">
        <v>91</v>
      </c>
      <c r="O98" s="87">
        <v>700</v>
      </c>
      <c r="P98" s="26" t="s">
        <v>451</v>
      </c>
      <c r="Q98" s="79" t="s">
        <v>149</v>
      </c>
      <c r="R98" s="80">
        <f t="shared" ref="R98:R120" si="3">IFERROR(Q98*O98*50,O98*5.5*50)</f>
        <v>192500</v>
      </c>
      <c r="S98" s="29">
        <v>4295859969</v>
      </c>
      <c r="T98" s="88" t="s">
        <v>426</v>
      </c>
      <c r="U98" s="31" t="s">
        <v>197</v>
      </c>
      <c r="V98" s="29">
        <v>4295859969</v>
      </c>
      <c r="W98" s="29" t="s">
        <v>426</v>
      </c>
      <c r="X98" s="89"/>
      <c r="Y98" s="34" t="s">
        <v>427</v>
      </c>
      <c r="Z98" s="29" t="s">
        <v>164</v>
      </c>
      <c r="AA98" s="29" t="s">
        <v>428</v>
      </c>
      <c r="AB98" s="29" t="s">
        <v>166</v>
      </c>
      <c r="AC98" s="76"/>
      <c r="AD98" s="76"/>
      <c r="AE98" s="76"/>
      <c r="AF98" s="76"/>
      <c r="AG98" s="76"/>
      <c r="AH98" s="76"/>
      <c r="AI98" s="76"/>
    </row>
    <row r="99" spans="1:35" s="10" customFormat="1">
      <c r="A99" s="59" t="s">
        <v>452</v>
      </c>
      <c r="B99" s="75" t="s">
        <v>453</v>
      </c>
      <c r="C99" s="76" t="s">
        <v>267</v>
      </c>
      <c r="D99" s="76" t="s">
        <v>193</v>
      </c>
      <c r="E99" s="76" t="s">
        <v>194</v>
      </c>
      <c r="F99" s="29">
        <v>76</v>
      </c>
      <c r="G99" s="76" t="s">
        <v>124</v>
      </c>
      <c r="H99" s="76" t="s">
        <v>195</v>
      </c>
      <c r="I99" s="76">
        <v>-15.775169500000001</v>
      </c>
      <c r="J99" s="76">
        <v>-43.320023599999999</v>
      </c>
      <c r="K99" s="76" t="s">
        <v>88</v>
      </c>
      <c r="L99" s="76" t="s">
        <v>89</v>
      </c>
      <c r="M99" s="29" t="s">
        <v>90</v>
      </c>
      <c r="N99" s="29" t="s">
        <v>91</v>
      </c>
      <c r="O99" s="87">
        <v>900</v>
      </c>
      <c r="P99" s="26" t="s">
        <v>454</v>
      </c>
      <c r="Q99" s="76">
        <v>7</v>
      </c>
      <c r="R99" s="80">
        <f t="shared" si="3"/>
        <v>315000</v>
      </c>
      <c r="S99" s="29">
        <v>4295859969</v>
      </c>
      <c r="T99" s="88" t="s">
        <v>426</v>
      </c>
      <c r="U99" s="31" t="s">
        <v>197</v>
      </c>
      <c r="V99" s="29">
        <v>4295859969</v>
      </c>
      <c r="W99" s="29" t="s">
        <v>426</v>
      </c>
      <c r="X99" s="89"/>
      <c r="Y99" s="34" t="s">
        <v>427</v>
      </c>
      <c r="Z99" s="29" t="s">
        <v>164</v>
      </c>
      <c r="AA99" s="29" t="s">
        <v>428</v>
      </c>
      <c r="AB99" s="29" t="s">
        <v>166</v>
      </c>
      <c r="AC99" s="76"/>
      <c r="AD99" s="76"/>
      <c r="AE99" s="76"/>
      <c r="AF99" s="76"/>
      <c r="AG99" s="76"/>
      <c r="AH99" s="76"/>
      <c r="AI99" s="76"/>
    </row>
    <row r="100" spans="1:35" s="10" customFormat="1">
      <c r="A100" s="59" t="s">
        <v>455</v>
      </c>
      <c r="B100" s="75" t="s">
        <v>456</v>
      </c>
      <c r="C100" s="76" t="s">
        <v>457</v>
      </c>
      <c r="D100" s="76" t="s">
        <v>193</v>
      </c>
      <c r="E100" s="76" t="s">
        <v>194</v>
      </c>
      <c r="F100" s="29">
        <v>76</v>
      </c>
      <c r="G100" s="76" t="s">
        <v>124</v>
      </c>
      <c r="H100" s="76" t="s">
        <v>195</v>
      </c>
      <c r="I100" s="76">
        <v>-15.327913703871101</v>
      </c>
      <c r="J100" s="76">
        <v>-49.079358545061098</v>
      </c>
      <c r="K100" s="76" t="s">
        <v>88</v>
      </c>
      <c r="L100" s="76" t="s">
        <v>89</v>
      </c>
      <c r="M100" s="29" t="s">
        <v>90</v>
      </c>
      <c r="N100" s="29" t="s">
        <v>91</v>
      </c>
      <c r="O100" s="87">
        <v>500</v>
      </c>
      <c r="P100" s="26" t="s">
        <v>458</v>
      </c>
      <c r="Q100" s="79" t="s">
        <v>149</v>
      </c>
      <c r="R100" s="80">
        <f t="shared" si="3"/>
        <v>137500</v>
      </c>
      <c r="S100" s="29">
        <v>4295859969</v>
      </c>
      <c r="T100" s="88" t="s">
        <v>426</v>
      </c>
      <c r="U100" s="31" t="s">
        <v>197</v>
      </c>
      <c r="V100" s="29">
        <v>4295859969</v>
      </c>
      <c r="W100" s="29" t="s">
        <v>426</v>
      </c>
      <c r="X100" s="89"/>
      <c r="Y100" s="34" t="s">
        <v>427</v>
      </c>
      <c r="Z100" s="29" t="s">
        <v>164</v>
      </c>
      <c r="AA100" s="29" t="s">
        <v>428</v>
      </c>
      <c r="AB100" s="29" t="s">
        <v>166</v>
      </c>
      <c r="AC100" s="76"/>
      <c r="AD100" s="76"/>
      <c r="AE100" s="76"/>
      <c r="AF100" s="76"/>
      <c r="AG100" s="76"/>
      <c r="AH100" s="76"/>
      <c r="AI100" s="76"/>
    </row>
    <row r="101" spans="1:35" s="10" customFormat="1">
      <c r="A101" s="59" t="s">
        <v>459</v>
      </c>
      <c r="B101" s="75" t="s">
        <v>457</v>
      </c>
      <c r="C101" s="76" t="s">
        <v>457</v>
      </c>
      <c r="D101" s="76" t="s">
        <v>193</v>
      </c>
      <c r="E101" s="76" t="s">
        <v>194</v>
      </c>
      <c r="F101" s="29">
        <v>76</v>
      </c>
      <c r="G101" s="76" t="s">
        <v>124</v>
      </c>
      <c r="H101" s="76" t="s">
        <v>195</v>
      </c>
      <c r="I101" s="76">
        <v>-16.8498601194527</v>
      </c>
      <c r="J101" s="76">
        <v>-49.831870774162503</v>
      </c>
      <c r="K101" s="76" t="s">
        <v>88</v>
      </c>
      <c r="L101" s="76" t="s">
        <v>89</v>
      </c>
      <c r="M101" s="29" t="s">
        <v>90</v>
      </c>
      <c r="N101" s="29" t="s">
        <v>91</v>
      </c>
      <c r="O101" s="87">
        <v>2000</v>
      </c>
      <c r="P101" s="26" t="s">
        <v>460</v>
      </c>
      <c r="Q101" s="76">
        <v>5</v>
      </c>
      <c r="R101" s="80">
        <f t="shared" si="3"/>
        <v>500000</v>
      </c>
      <c r="S101" s="29">
        <v>4295859969</v>
      </c>
      <c r="T101" s="88" t="s">
        <v>426</v>
      </c>
      <c r="U101" s="31" t="s">
        <v>197</v>
      </c>
      <c r="V101" s="29">
        <v>4295859969</v>
      </c>
      <c r="W101" s="29" t="s">
        <v>426</v>
      </c>
      <c r="X101" s="89"/>
      <c r="Y101" s="34" t="s">
        <v>427</v>
      </c>
      <c r="Z101" s="29" t="s">
        <v>164</v>
      </c>
      <c r="AA101" s="29" t="s">
        <v>428</v>
      </c>
      <c r="AB101" s="29" t="s">
        <v>166</v>
      </c>
      <c r="AC101" s="76"/>
      <c r="AD101" s="76"/>
      <c r="AE101" s="76"/>
      <c r="AF101" s="76"/>
      <c r="AG101" s="76"/>
      <c r="AH101" s="76"/>
      <c r="AI101" s="76"/>
    </row>
    <row r="102" spans="1:35" s="10" customFormat="1">
      <c r="A102" s="59" t="s">
        <v>461</v>
      </c>
      <c r="B102" s="75" t="s">
        <v>462</v>
      </c>
      <c r="C102" s="76" t="s">
        <v>463</v>
      </c>
      <c r="D102" s="76" t="s">
        <v>193</v>
      </c>
      <c r="E102" s="76" t="s">
        <v>194</v>
      </c>
      <c r="F102" s="29">
        <v>76</v>
      </c>
      <c r="G102" s="76" t="s">
        <v>124</v>
      </c>
      <c r="H102" s="76" t="s">
        <v>195</v>
      </c>
      <c r="I102" s="76">
        <v>-11.7307199824227</v>
      </c>
      <c r="J102" s="76">
        <v>-61.641509958607799</v>
      </c>
      <c r="K102" s="76" t="s">
        <v>88</v>
      </c>
      <c r="L102" s="76" t="s">
        <v>89</v>
      </c>
      <c r="M102" s="29" t="s">
        <v>90</v>
      </c>
      <c r="N102" s="29" t="s">
        <v>91</v>
      </c>
      <c r="O102" s="87">
        <v>800</v>
      </c>
      <c r="P102" s="26" t="s">
        <v>464</v>
      </c>
      <c r="Q102" s="79" t="s">
        <v>149</v>
      </c>
      <c r="R102" s="80">
        <f t="shared" si="3"/>
        <v>220000</v>
      </c>
      <c r="S102" s="29">
        <v>4295859969</v>
      </c>
      <c r="T102" s="88" t="s">
        <v>426</v>
      </c>
      <c r="U102" s="31" t="s">
        <v>197</v>
      </c>
      <c r="V102" s="29">
        <v>4295859969</v>
      </c>
      <c r="W102" s="29" t="s">
        <v>426</v>
      </c>
      <c r="X102" s="89"/>
      <c r="Y102" s="34" t="s">
        <v>427</v>
      </c>
      <c r="Z102" s="29" t="s">
        <v>164</v>
      </c>
      <c r="AA102" s="29" t="s">
        <v>428</v>
      </c>
      <c r="AB102" s="29" t="s">
        <v>166</v>
      </c>
      <c r="AC102" s="76"/>
      <c r="AD102" s="76"/>
      <c r="AE102" s="76"/>
      <c r="AF102" s="76"/>
      <c r="AG102" s="76"/>
      <c r="AH102" s="76"/>
      <c r="AI102" s="76"/>
    </row>
    <row r="103" spans="1:35" s="10" customFormat="1">
      <c r="A103" s="59" t="s">
        <v>465</v>
      </c>
      <c r="B103" s="75" t="s">
        <v>466</v>
      </c>
      <c r="C103" s="76" t="s">
        <v>467</v>
      </c>
      <c r="D103" s="76" t="s">
        <v>193</v>
      </c>
      <c r="E103" s="76" t="s">
        <v>194</v>
      </c>
      <c r="F103" s="29">
        <v>76</v>
      </c>
      <c r="G103" s="76" t="s">
        <v>124</v>
      </c>
      <c r="H103" s="76" t="s">
        <v>195</v>
      </c>
      <c r="I103" s="76">
        <v>-20.554890045436998</v>
      </c>
      <c r="J103" s="76">
        <v>-48.554047757647403</v>
      </c>
      <c r="K103" s="76" t="s">
        <v>88</v>
      </c>
      <c r="L103" s="76" t="s">
        <v>89</v>
      </c>
      <c r="M103" s="29" t="s">
        <v>90</v>
      </c>
      <c r="N103" s="29" t="s">
        <v>91</v>
      </c>
      <c r="O103" s="87">
        <v>840</v>
      </c>
      <c r="P103" s="26" t="s">
        <v>468</v>
      </c>
      <c r="Q103" s="76">
        <v>6</v>
      </c>
      <c r="R103" s="80">
        <f t="shared" si="3"/>
        <v>252000</v>
      </c>
      <c r="S103" s="29">
        <v>4295859969</v>
      </c>
      <c r="T103" s="88" t="s">
        <v>426</v>
      </c>
      <c r="U103" s="31" t="s">
        <v>197</v>
      </c>
      <c r="V103" s="29">
        <v>4295859969</v>
      </c>
      <c r="W103" s="29" t="s">
        <v>426</v>
      </c>
      <c r="X103" s="89"/>
      <c r="Y103" s="34" t="s">
        <v>427</v>
      </c>
      <c r="Z103" s="29" t="s">
        <v>164</v>
      </c>
      <c r="AA103" s="29" t="s">
        <v>428</v>
      </c>
      <c r="AB103" s="29" t="s">
        <v>166</v>
      </c>
      <c r="AC103" s="76"/>
      <c r="AD103" s="76"/>
      <c r="AE103" s="76"/>
      <c r="AF103" s="76"/>
      <c r="AG103" s="76"/>
      <c r="AH103" s="76"/>
      <c r="AI103" s="76"/>
    </row>
    <row r="104" spans="1:35" s="10" customFormat="1">
      <c r="A104" s="59" t="s">
        <v>469</v>
      </c>
      <c r="B104" s="75" t="s">
        <v>470</v>
      </c>
      <c r="C104" s="76" t="s">
        <v>467</v>
      </c>
      <c r="D104" s="76" t="s">
        <v>193</v>
      </c>
      <c r="E104" s="76" t="s">
        <v>194</v>
      </c>
      <c r="F104" s="29">
        <v>76</v>
      </c>
      <c r="G104" s="76" t="s">
        <v>124</v>
      </c>
      <c r="H104" s="76" t="s">
        <v>195</v>
      </c>
      <c r="I104" s="76">
        <v>-21.044300360739399</v>
      </c>
      <c r="J104" s="76">
        <v>-49.684058501058097</v>
      </c>
      <c r="K104" s="76" t="s">
        <v>88</v>
      </c>
      <c r="L104" s="76" t="s">
        <v>89</v>
      </c>
      <c r="M104" s="29" t="s">
        <v>90</v>
      </c>
      <c r="N104" s="29" t="s">
        <v>91</v>
      </c>
      <c r="O104" s="87">
        <v>1000</v>
      </c>
      <c r="P104" s="26" t="s">
        <v>471</v>
      </c>
      <c r="Q104" s="76">
        <v>5</v>
      </c>
      <c r="R104" s="80">
        <f t="shared" si="3"/>
        <v>250000</v>
      </c>
      <c r="S104" s="29">
        <v>4295859969</v>
      </c>
      <c r="T104" s="88" t="s">
        <v>426</v>
      </c>
      <c r="U104" s="31" t="s">
        <v>197</v>
      </c>
      <c r="V104" s="29">
        <v>4295859969</v>
      </c>
      <c r="W104" s="29" t="s">
        <v>426</v>
      </c>
      <c r="X104" s="89"/>
      <c r="Y104" s="34" t="s">
        <v>427</v>
      </c>
      <c r="Z104" s="29" t="s">
        <v>164</v>
      </c>
      <c r="AA104" s="29" t="s">
        <v>428</v>
      </c>
      <c r="AB104" s="29" t="s">
        <v>166</v>
      </c>
      <c r="AC104" s="76"/>
      <c r="AD104" s="76"/>
      <c r="AE104" s="76"/>
      <c r="AF104" s="76"/>
      <c r="AG104" s="76"/>
      <c r="AH104" s="76"/>
      <c r="AI104" s="76"/>
    </row>
    <row r="105" spans="1:35" s="10" customFormat="1">
      <c r="A105" s="59" t="s">
        <v>472</v>
      </c>
      <c r="B105" s="75" t="s">
        <v>303</v>
      </c>
      <c r="C105" s="76" t="s">
        <v>473</v>
      </c>
      <c r="D105" s="76" t="s">
        <v>193</v>
      </c>
      <c r="E105" s="76" t="s">
        <v>194</v>
      </c>
      <c r="F105" s="29">
        <v>76</v>
      </c>
      <c r="G105" s="76" t="s">
        <v>124</v>
      </c>
      <c r="H105" s="76" t="s">
        <v>195</v>
      </c>
      <c r="I105" s="76">
        <v>-7.2806667528089104</v>
      </c>
      <c r="J105" s="76">
        <v>-48.2679802429777</v>
      </c>
      <c r="K105" s="76" t="s">
        <v>88</v>
      </c>
      <c r="L105" s="76" t="s">
        <v>89</v>
      </c>
      <c r="M105" s="29" t="s">
        <v>90</v>
      </c>
      <c r="N105" s="29" t="s">
        <v>91</v>
      </c>
      <c r="O105" s="87">
        <v>800</v>
      </c>
      <c r="P105" s="26" t="s">
        <v>474</v>
      </c>
      <c r="Q105" s="76">
        <v>7</v>
      </c>
      <c r="R105" s="80">
        <f t="shared" si="3"/>
        <v>280000</v>
      </c>
      <c r="S105" s="29">
        <v>4295859969</v>
      </c>
      <c r="T105" s="90" t="s">
        <v>426</v>
      </c>
      <c r="U105" s="31" t="s">
        <v>197</v>
      </c>
      <c r="V105" s="29">
        <v>4295859969</v>
      </c>
      <c r="W105" s="29" t="s">
        <v>426</v>
      </c>
      <c r="X105" s="89"/>
      <c r="Y105" s="34" t="s">
        <v>427</v>
      </c>
      <c r="Z105" s="29" t="s">
        <v>164</v>
      </c>
      <c r="AA105" s="29" t="s">
        <v>428</v>
      </c>
      <c r="AB105" s="29" t="s">
        <v>166</v>
      </c>
      <c r="AC105" s="76"/>
      <c r="AD105" s="76"/>
      <c r="AE105" s="76"/>
      <c r="AF105" s="76"/>
      <c r="AG105" s="76"/>
      <c r="AH105" s="76"/>
      <c r="AI105" s="76"/>
    </row>
    <row r="106" spans="1:35" s="10" customFormat="1">
      <c r="A106" s="59" t="s">
        <v>475</v>
      </c>
      <c r="B106" s="75" t="s">
        <v>476</v>
      </c>
      <c r="C106" s="76" t="s">
        <v>435</v>
      </c>
      <c r="D106" s="76" t="s">
        <v>477</v>
      </c>
      <c r="E106" s="76" t="s">
        <v>478</v>
      </c>
      <c r="F106" s="29">
        <v>170</v>
      </c>
      <c r="G106" s="76" t="s">
        <v>124</v>
      </c>
      <c r="H106" s="76" t="s">
        <v>195</v>
      </c>
      <c r="I106" s="76">
        <v>8.8701120057317802</v>
      </c>
      <c r="J106" s="76">
        <v>-75.657414174050004</v>
      </c>
      <c r="K106" s="76" t="s">
        <v>88</v>
      </c>
      <c r="L106" s="76" t="s">
        <v>89</v>
      </c>
      <c r="M106" s="29" t="s">
        <v>90</v>
      </c>
      <c r="N106" s="29" t="s">
        <v>91</v>
      </c>
      <c r="O106" s="87">
        <v>850</v>
      </c>
      <c r="P106" s="26" t="s">
        <v>479</v>
      </c>
      <c r="Q106" s="76">
        <v>5.5</v>
      </c>
      <c r="R106" s="80">
        <f t="shared" si="3"/>
        <v>233750</v>
      </c>
      <c r="S106" s="91">
        <v>5045250400</v>
      </c>
      <c r="T106" s="40" t="s">
        <v>480</v>
      </c>
      <c r="U106" s="41" t="s">
        <v>481</v>
      </c>
      <c r="V106" s="29">
        <v>4295859969</v>
      </c>
      <c r="W106" s="29" t="s">
        <v>426</v>
      </c>
      <c r="X106" s="89"/>
      <c r="Y106" s="34" t="s">
        <v>427</v>
      </c>
      <c r="Z106" s="29" t="s">
        <v>164</v>
      </c>
      <c r="AA106" s="29" t="s">
        <v>428</v>
      </c>
      <c r="AB106" s="29" t="s">
        <v>166</v>
      </c>
      <c r="AC106" s="76"/>
      <c r="AD106" s="76"/>
      <c r="AE106" s="76"/>
      <c r="AF106" s="76"/>
      <c r="AG106" s="76"/>
      <c r="AH106" s="76"/>
      <c r="AI106" s="76"/>
    </row>
    <row r="107" spans="1:35" s="10" customFormat="1">
      <c r="A107" s="59" t="s">
        <v>482</v>
      </c>
      <c r="B107" s="75" t="s">
        <v>483</v>
      </c>
      <c r="C107" s="76" t="s">
        <v>484</v>
      </c>
      <c r="D107" s="76" t="s">
        <v>477</v>
      </c>
      <c r="E107" s="76" t="s">
        <v>478</v>
      </c>
      <c r="F107" s="29">
        <v>170</v>
      </c>
      <c r="G107" s="76" t="s">
        <v>124</v>
      </c>
      <c r="H107" s="76" t="s">
        <v>195</v>
      </c>
      <c r="I107" s="76">
        <v>7.2048464420365503</v>
      </c>
      <c r="J107" s="76">
        <v>-73.130708574055703</v>
      </c>
      <c r="K107" s="76" t="s">
        <v>88</v>
      </c>
      <c r="L107" s="76" t="s">
        <v>89</v>
      </c>
      <c r="M107" s="29" t="s">
        <v>90</v>
      </c>
      <c r="N107" s="29" t="s">
        <v>91</v>
      </c>
      <c r="O107" s="87">
        <v>700</v>
      </c>
      <c r="P107" s="26" t="s">
        <v>485</v>
      </c>
      <c r="Q107" s="76">
        <v>5</v>
      </c>
      <c r="R107" s="80">
        <f t="shared" si="3"/>
        <v>175000</v>
      </c>
      <c r="S107" s="92">
        <v>5045250400</v>
      </c>
      <c r="T107" s="43" t="s">
        <v>480</v>
      </c>
      <c r="U107" s="41" t="s">
        <v>481</v>
      </c>
      <c r="V107" s="29">
        <v>4295859969</v>
      </c>
      <c r="W107" s="29" t="s">
        <v>426</v>
      </c>
      <c r="X107" s="89"/>
      <c r="Y107" s="34" t="s">
        <v>427</v>
      </c>
      <c r="Z107" s="29" t="s">
        <v>164</v>
      </c>
      <c r="AA107" s="29" t="s">
        <v>428</v>
      </c>
      <c r="AB107" s="29" t="s">
        <v>166</v>
      </c>
      <c r="AC107" s="76"/>
      <c r="AD107" s="76"/>
      <c r="AE107" s="76"/>
      <c r="AF107" s="76"/>
      <c r="AG107" s="76"/>
      <c r="AH107" s="76"/>
      <c r="AI107" s="76"/>
    </row>
    <row r="108" spans="1:35" s="10" customFormat="1">
      <c r="A108" s="59" t="s">
        <v>486</v>
      </c>
      <c r="B108" s="75" t="s">
        <v>487</v>
      </c>
      <c r="C108" s="76" t="s">
        <v>487</v>
      </c>
      <c r="D108" s="76" t="s">
        <v>488</v>
      </c>
      <c r="E108" s="76" t="s">
        <v>489</v>
      </c>
      <c r="F108" s="29">
        <v>600</v>
      </c>
      <c r="G108" s="76" t="s">
        <v>124</v>
      </c>
      <c r="H108" s="76" t="s">
        <v>195</v>
      </c>
      <c r="I108" s="76">
        <v>-25.255034316530999</v>
      </c>
      <c r="J108" s="76">
        <v>-57.595115050466397</v>
      </c>
      <c r="K108" s="76" t="s">
        <v>88</v>
      </c>
      <c r="L108" s="76" t="s">
        <v>89</v>
      </c>
      <c r="M108" s="29" t="s">
        <v>90</v>
      </c>
      <c r="N108" s="29" t="s">
        <v>91</v>
      </c>
      <c r="O108" s="87">
        <v>700</v>
      </c>
      <c r="P108" s="26" t="s">
        <v>490</v>
      </c>
      <c r="Q108" s="79" t="s">
        <v>149</v>
      </c>
      <c r="R108" s="93">
        <f t="shared" si="3"/>
        <v>192500</v>
      </c>
      <c r="S108" s="42">
        <v>5068660356</v>
      </c>
      <c r="T108" s="42" t="s">
        <v>491</v>
      </c>
      <c r="U108" s="41" t="s">
        <v>492</v>
      </c>
      <c r="V108" s="29">
        <v>4295859969</v>
      </c>
      <c r="W108" s="29" t="s">
        <v>426</v>
      </c>
      <c r="X108" s="89"/>
      <c r="Y108" s="34" t="s">
        <v>427</v>
      </c>
      <c r="Z108" s="29" t="s">
        <v>164</v>
      </c>
      <c r="AA108" s="29" t="s">
        <v>428</v>
      </c>
      <c r="AB108" s="29" t="s">
        <v>166</v>
      </c>
      <c r="AC108" s="76"/>
      <c r="AD108" s="76"/>
      <c r="AE108" s="76"/>
      <c r="AF108" s="76"/>
      <c r="AG108" s="76"/>
      <c r="AH108" s="76"/>
      <c r="AI108" s="76"/>
    </row>
    <row r="109" spans="1:35" s="10" customFormat="1">
      <c r="A109" s="59" t="s">
        <v>493</v>
      </c>
      <c r="B109" s="75" t="s">
        <v>487</v>
      </c>
      <c r="C109" s="76" t="s">
        <v>487</v>
      </c>
      <c r="D109" s="76" t="s">
        <v>488</v>
      </c>
      <c r="E109" s="76" t="s">
        <v>489</v>
      </c>
      <c r="F109" s="29">
        <v>600</v>
      </c>
      <c r="G109" s="76" t="s">
        <v>124</v>
      </c>
      <c r="H109" s="76" t="s">
        <v>195</v>
      </c>
      <c r="I109" s="76">
        <v>-25.259959576671701</v>
      </c>
      <c r="J109" s="76">
        <v>-57.591963145885003</v>
      </c>
      <c r="K109" s="76" t="s">
        <v>88</v>
      </c>
      <c r="L109" s="76" t="s">
        <v>89</v>
      </c>
      <c r="M109" s="29" t="s">
        <v>90</v>
      </c>
      <c r="N109" s="29" t="s">
        <v>91</v>
      </c>
      <c r="O109" s="87">
        <v>1000</v>
      </c>
      <c r="P109" s="26" t="s">
        <v>494</v>
      </c>
      <c r="Q109" s="76">
        <v>5.5</v>
      </c>
      <c r="R109" s="93">
        <f t="shared" si="3"/>
        <v>275000</v>
      </c>
      <c r="S109" s="42">
        <v>5068660356</v>
      </c>
      <c r="T109" s="42" t="s">
        <v>491</v>
      </c>
      <c r="U109" s="41" t="s">
        <v>495</v>
      </c>
      <c r="V109" s="29">
        <v>4295859969</v>
      </c>
      <c r="W109" s="29" t="s">
        <v>426</v>
      </c>
      <c r="X109" s="89"/>
      <c r="Y109" s="34" t="s">
        <v>427</v>
      </c>
      <c r="Z109" s="29" t="s">
        <v>164</v>
      </c>
      <c r="AA109" s="29" t="s">
        <v>428</v>
      </c>
      <c r="AB109" s="29" t="s">
        <v>166</v>
      </c>
      <c r="AC109" s="76"/>
      <c r="AD109" s="76"/>
      <c r="AE109" s="76"/>
      <c r="AF109" s="76"/>
      <c r="AG109" s="76"/>
      <c r="AH109" s="76"/>
      <c r="AI109" s="76"/>
    </row>
    <row r="110" spans="1:35" s="10" customFormat="1">
      <c r="A110" s="59" t="s">
        <v>496</v>
      </c>
      <c r="B110" s="75" t="s">
        <v>497</v>
      </c>
      <c r="C110" s="76" t="s">
        <v>498</v>
      </c>
      <c r="D110" s="76" t="s">
        <v>488</v>
      </c>
      <c r="E110" s="76" t="s">
        <v>489</v>
      </c>
      <c r="F110" s="29">
        <v>600</v>
      </c>
      <c r="G110" s="76" t="s">
        <v>124</v>
      </c>
      <c r="H110" s="76" t="s">
        <v>195</v>
      </c>
      <c r="I110" s="76">
        <v>-25.422813636376599</v>
      </c>
      <c r="J110" s="76">
        <v>-57.566108716016601</v>
      </c>
      <c r="K110" s="76" t="s">
        <v>88</v>
      </c>
      <c r="L110" s="76" t="s">
        <v>89</v>
      </c>
      <c r="M110" s="29" t="s">
        <v>90</v>
      </c>
      <c r="N110" s="29" t="s">
        <v>91</v>
      </c>
      <c r="O110" s="87">
        <v>1000</v>
      </c>
      <c r="P110" s="26" t="s">
        <v>499</v>
      </c>
      <c r="Q110" s="76">
        <v>5.5</v>
      </c>
      <c r="R110" s="93">
        <f t="shared" si="3"/>
        <v>275000</v>
      </c>
      <c r="S110" s="42">
        <v>5068660356</v>
      </c>
      <c r="T110" s="42" t="s">
        <v>491</v>
      </c>
      <c r="U110" s="41" t="s">
        <v>500</v>
      </c>
      <c r="V110" s="29">
        <v>4295859969</v>
      </c>
      <c r="W110" s="29" t="s">
        <v>426</v>
      </c>
      <c r="X110" s="89"/>
      <c r="Y110" s="34" t="s">
        <v>427</v>
      </c>
      <c r="Z110" s="29" t="s">
        <v>164</v>
      </c>
      <c r="AA110" s="29" t="s">
        <v>428</v>
      </c>
      <c r="AB110" s="29" t="s">
        <v>166</v>
      </c>
      <c r="AC110" s="76"/>
      <c r="AD110" s="76"/>
      <c r="AE110" s="76"/>
      <c r="AF110" s="76"/>
      <c r="AG110" s="76"/>
      <c r="AH110" s="76"/>
      <c r="AI110" s="76"/>
    </row>
    <row r="111" spans="1:35" s="10" customFormat="1">
      <c r="A111" s="59" t="s">
        <v>501</v>
      </c>
      <c r="B111" s="75" t="s">
        <v>502</v>
      </c>
      <c r="C111" s="76" t="s">
        <v>503</v>
      </c>
      <c r="D111" s="76" t="s">
        <v>488</v>
      </c>
      <c r="E111" s="76" t="s">
        <v>489</v>
      </c>
      <c r="F111" s="29">
        <v>600</v>
      </c>
      <c r="G111" s="76" t="s">
        <v>124</v>
      </c>
      <c r="H111" s="76" t="s">
        <v>195</v>
      </c>
      <c r="I111" s="76">
        <v>-23.478008663421601</v>
      </c>
      <c r="J111" s="76">
        <v>-57.265039204645298</v>
      </c>
      <c r="K111" s="76" t="s">
        <v>88</v>
      </c>
      <c r="L111" s="76" t="s">
        <v>89</v>
      </c>
      <c r="M111" s="29" t="s">
        <v>90</v>
      </c>
      <c r="N111" s="29" t="s">
        <v>91</v>
      </c>
      <c r="O111" s="87">
        <v>2000</v>
      </c>
      <c r="P111" s="26" t="s">
        <v>499</v>
      </c>
      <c r="Q111" s="79" t="s">
        <v>149</v>
      </c>
      <c r="R111" s="80">
        <f t="shared" si="3"/>
        <v>550000</v>
      </c>
      <c r="S111" s="42">
        <v>5068660356</v>
      </c>
      <c r="T111" s="42" t="s">
        <v>491</v>
      </c>
      <c r="U111" s="39" t="s">
        <v>504</v>
      </c>
      <c r="V111" s="29">
        <v>4295859969</v>
      </c>
      <c r="W111" s="29" t="s">
        <v>426</v>
      </c>
      <c r="X111" s="89"/>
      <c r="Y111" s="34" t="s">
        <v>427</v>
      </c>
      <c r="Z111" s="29" t="s">
        <v>164</v>
      </c>
      <c r="AA111" s="29" t="s">
        <v>428</v>
      </c>
      <c r="AB111" s="29" t="s">
        <v>166</v>
      </c>
      <c r="AC111" s="76"/>
      <c r="AD111" s="76"/>
      <c r="AE111" s="76"/>
      <c r="AF111" s="76"/>
      <c r="AG111" s="76"/>
      <c r="AH111" s="76"/>
      <c r="AI111" s="76"/>
    </row>
    <row r="112" spans="1:35" s="10" customFormat="1">
      <c r="A112" s="59" t="s">
        <v>505</v>
      </c>
      <c r="B112" s="75" t="s">
        <v>506</v>
      </c>
      <c r="C112" s="76" t="s">
        <v>506</v>
      </c>
      <c r="D112" s="76" t="s">
        <v>403</v>
      </c>
      <c r="E112" s="76" t="s">
        <v>404</v>
      </c>
      <c r="F112" s="29">
        <v>840</v>
      </c>
      <c r="G112" s="76" t="s">
        <v>124</v>
      </c>
      <c r="H112" s="76" t="s">
        <v>195</v>
      </c>
      <c r="I112" s="76">
        <v>-34.537802746731401</v>
      </c>
      <c r="J112" s="76">
        <v>-56.281398473433804</v>
      </c>
      <c r="K112" s="76" t="s">
        <v>88</v>
      </c>
      <c r="L112" s="76" t="s">
        <v>89</v>
      </c>
      <c r="M112" s="29" t="s">
        <v>90</v>
      </c>
      <c r="N112" s="29" t="s">
        <v>91</v>
      </c>
      <c r="O112" s="87">
        <v>680</v>
      </c>
      <c r="P112" s="26" t="s">
        <v>507</v>
      </c>
      <c r="Q112" s="76">
        <v>6</v>
      </c>
      <c r="R112" s="80">
        <f t="shared" si="3"/>
        <v>204000</v>
      </c>
      <c r="S112" s="76">
        <v>5001120431</v>
      </c>
      <c r="T112" s="19" t="s">
        <v>508</v>
      </c>
      <c r="U112" s="30" t="s">
        <v>509</v>
      </c>
      <c r="V112" s="29">
        <v>4295859969</v>
      </c>
      <c r="W112" s="29" t="s">
        <v>426</v>
      </c>
      <c r="X112" s="89"/>
      <c r="Y112" s="34" t="s">
        <v>427</v>
      </c>
      <c r="Z112" s="29" t="s">
        <v>164</v>
      </c>
      <c r="AA112" s="29" t="s">
        <v>428</v>
      </c>
      <c r="AB112" s="29" t="s">
        <v>166</v>
      </c>
      <c r="AC112" s="76"/>
      <c r="AD112" s="76"/>
      <c r="AE112" s="76"/>
      <c r="AF112" s="76"/>
      <c r="AG112" s="76"/>
      <c r="AH112" s="76"/>
      <c r="AI112" s="76"/>
    </row>
    <row r="113" spans="1:35" s="10" customFormat="1">
      <c r="A113" s="59" t="s">
        <v>510</v>
      </c>
      <c r="B113" s="75" t="s">
        <v>511</v>
      </c>
      <c r="C113" s="76" t="s">
        <v>506</v>
      </c>
      <c r="D113" s="76" t="s">
        <v>403</v>
      </c>
      <c r="E113" s="76" t="s">
        <v>404</v>
      </c>
      <c r="F113" s="29">
        <v>840</v>
      </c>
      <c r="G113" s="76" t="s">
        <v>124</v>
      </c>
      <c r="H113" s="76" t="s">
        <v>195</v>
      </c>
      <c r="I113" s="76">
        <v>-34.864366191054103</v>
      </c>
      <c r="J113" s="76">
        <v>-56.058801444587701</v>
      </c>
      <c r="K113" s="76" t="s">
        <v>88</v>
      </c>
      <c r="L113" s="76" t="s">
        <v>89</v>
      </c>
      <c r="M113" s="29" t="s">
        <v>90</v>
      </c>
      <c r="N113" s="29" t="s">
        <v>91</v>
      </c>
      <c r="O113" s="87">
        <v>900</v>
      </c>
      <c r="P113" s="26" t="s">
        <v>425</v>
      </c>
      <c r="Q113" s="76">
        <v>2</v>
      </c>
      <c r="R113" s="80">
        <f t="shared" si="3"/>
        <v>90000</v>
      </c>
      <c r="S113" s="19">
        <v>4296676725</v>
      </c>
      <c r="T113" s="19" t="s">
        <v>512</v>
      </c>
      <c r="U113" s="30" t="s">
        <v>513</v>
      </c>
      <c r="V113" s="29">
        <v>4295859969</v>
      </c>
      <c r="W113" s="29" t="s">
        <v>426</v>
      </c>
      <c r="X113" s="89"/>
      <c r="Y113" s="34" t="s">
        <v>427</v>
      </c>
      <c r="Z113" s="29" t="s">
        <v>164</v>
      </c>
      <c r="AA113" s="29" t="s">
        <v>428</v>
      </c>
      <c r="AB113" s="29" t="s">
        <v>166</v>
      </c>
      <c r="AC113" s="76"/>
      <c r="AD113" s="76"/>
      <c r="AE113" s="76"/>
      <c r="AF113" s="76"/>
      <c r="AG113" s="76"/>
      <c r="AH113" s="76"/>
      <c r="AI113" s="76"/>
    </row>
    <row r="114" spans="1:35" s="10" customFormat="1">
      <c r="A114" s="59" t="s">
        <v>514</v>
      </c>
      <c r="B114" s="75" t="s">
        <v>515</v>
      </c>
      <c r="C114" s="76" t="s">
        <v>516</v>
      </c>
      <c r="D114" s="76" t="s">
        <v>403</v>
      </c>
      <c r="E114" s="76" t="s">
        <v>404</v>
      </c>
      <c r="F114" s="29">
        <v>840</v>
      </c>
      <c r="G114" s="76" t="s">
        <v>124</v>
      </c>
      <c r="H114" s="76" t="s">
        <v>195</v>
      </c>
      <c r="I114" s="76">
        <v>-32.4184973180623</v>
      </c>
      <c r="J114" s="76">
        <v>-54.121409673498199</v>
      </c>
      <c r="K114" s="76" t="s">
        <v>88</v>
      </c>
      <c r="L114" s="76" t="s">
        <v>89</v>
      </c>
      <c r="M114" s="29" t="s">
        <v>90</v>
      </c>
      <c r="N114" s="29" t="s">
        <v>91</v>
      </c>
      <c r="O114" s="87">
        <v>1400</v>
      </c>
      <c r="P114" s="26" t="s">
        <v>425</v>
      </c>
      <c r="Q114" s="76">
        <v>7</v>
      </c>
      <c r="R114" s="80">
        <f t="shared" si="3"/>
        <v>490000</v>
      </c>
      <c r="S114" s="19">
        <v>5001439976</v>
      </c>
      <c r="T114" s="19" t="s">
        <v>517</v>
      </c>
      <c r="U114" s="30" t="s">
        <v>518</v>
      </c>
      <c r="V114" s="29">
        <v>4295859969</v>
      </c>
      <c r="W114" s="29" t="s">
        <v>426</v>
      </c>
      <c r="X114" s="89"/>
      <c r="Y114" s="34" t="s">
        <v>427</v>
      </c>
      <c r="Z114" s="29" t="s">
        <v>164</v>
      </c>
      <c r="AA114" s="29" t="s">
        <v>428</v>
      </c>
      <c r="AB114" s="29" t="s">
        <v>166</v>
      </c>
      <c r="AC114" s="76"/>
      <c r="AD114" s="76"/>
      <c r="AE114" s="76"/>
      <c r="AF114" s="76"/>
      <c r="AG114" s="76"/>
      <c r="AH114" s="76"/>
      <c r="AI114" s="76"/>
    </row>
    <row r="115" spans="1:35" s="10" customFormat="1">
      <c r="A115" s="59" t="s">
        <v>519</v>
      </c>
      <c r="B115" s="94" t="s">
        <v>520</v>
      </c>
      <c r="C115" s="29" t="s">
        <v>521</v>
      </c>
      <c r="D115" s="29" t="s">
        <v>134</v>
      </c>
      <c r="E115" s="29" t="s">
        <v>135</v>
      </c>
      <c r="F115" s="29">
        <v>840</v>
      </c>
      <c r="G115" s="76" t="s">
        <v>124</v>
      </c>
      <c r="H115" s="76" t="s">
        <v>125</v>
      </c>
      <c r="I115" s="95">
        <v>41.5518</v>
      </c>
      <c r="J115" s="95">
        <v>-90.225399999999993</v>
      </c>
      <c r="K115" s="29" t="s">
        <v>88</v>
      </c>
      <c r="L115" s="29" t="s">
        <v>89</v>
      </c>
      <c r="M115" s="29" t="s">
        <v>522</v>
      </c>
      <c r="N115" s="29" t="s">
        <v>91</v>
      </c>
      <c r="O115" s="96">
        <v>3100</v>
      </c>
      <c r="P115" s="38" t="s">
        <v>523</v>
      </c>
      <c r="Q115" s="29">
        <v>7</v>
      </c>
      <c r="R115" s="80">
        <f t="shared" si="3"/>
        <v>1085000</v>
      </c>
      <c r="S115" s="88">
        <v>5035175861</v>
      </c>
      <c r="T115" s="88" t="s">
        <v>524</v>
      </c>
      <c r="U115" s="31" t="s">
        <v>525</v>
      </c>
      <c r="V115" s="29">
        <v>4295905141</v>
      </c>
      <c r="W115" s="29" t="s">
        <v>526</v>
      </c>
      <c r="X115" s="29"/>
      <c r="Y115" s="29" t="s">
        <v>527</v>
      </c>
      <c r="Z115" s="29" t="s">
        <v>164</v>
      </c>
      <c r="AA115" s="29" t="s">
        <v>528</v>
      </c>
      <c r="AB115" s="29" t="s">
        <v>529</v>
      </c>
      <c r="AC115" s="29"/>
      <c r="AD115" s="29"/>
      <c r="AE115" s="29"/>
      <c r="AF115" s="25"/>
      <c r="AG115" s="25"/>
      <c r="AH115" s="25"/>
      <c r="AI115" s="25"/>
    </row>
    <row r="116" spans="1:35" s="10" customFormat="1">
      <c r="A116" s="59" t="s">
        <v>530</v>
      </c>
      <c r="B116" s="94" t="s">
        <v>531</v>
      </c>
      <c r="C116" s="29" t="s">
        <v>143</v>
      </c>
      <c r="D116" s="29" t="s">
        <v>134</v>
      </c>
      <c r="E116" s="29" t="s">
        <v>135</v>
      </c>
      <c r="F116" s="29">
        <v>840</v>
      </c>
      <c r="G116" s="76" t="s">
        <v>124</v>
      </c>
      <c r="H116" s="76" t="s">
        <v>125</v>
      </c>
      <c r="I116" s="95">
        <v>38.002160000000003</v>
      </c>
      <c r="J116" s="95">
        <v>-101.012</v>
      </c>
      <c r="K116" s="29" t="s">
        <v>88</v>
      </c>
      <c r="L116" s="29" t="s">
        <v>89</v>
      </c>
      <c r="M116" s="29" t="s">
        <v>522</v>
      </c>
      <c r="N116" s="29" t="s">
        <v>91</v>
      </c>
      <c r="O116" s="97">
        <v>6000</v>
      </c>
      <c r="P116" s="55" t="s">
        <v>532</v>
      </c>
      <c r="Q116" s="29">
        <v>7</v>
      </c>
      <c r="R116" s="80">
        <f t="shared" si="3"/>
        <v>2100000</v>
      </c>
      <c r="S116" s="88">
        <v>5035175861</v>
      </c>
      <c r="T116" s="88" t="s">
        <v>524</v>
      </c>
      <c r="U116" s="31" t="s">
        <v>533</v>
      </c>
      <c r="V116" s="29">
        <v>4295905141</v>
      </c>
      <c r="W116" s="29" t="s">
        <v>526</v>
      </c>
      <c r="X116" s="29"/>
      <c r="Y116" s="29" t="s">
        <v>527</v>
      </c>
      <c r="Z116" s="29" t="s">
        <v>164</v>
      </c>
      <c r="AA116" s="29" t="s">
        <v>528</v>
      </c>
      <c r="AB116" s="29" t="s">
        <v>529</v>
      </c>
      <c r="AC116" s="29"/>
      <c r="AD116" s="29"/>
      <c r="AE116" s="29"/>
      <c r="AF116" s="25"/>
      <c r="AG116" s="25"/>
      <c r="AH116" s="25"/>
      <c r="AI116" s="25"/>
    </row>
    <row r="117" spans="1:35" s="10" customFormat="1">
      <c r="A117" s="59" t="s">
        <v>534</v>
      </c>
      <c r="B117" s="94" t="s">
        <v>535</v>
      </c>
      <c r="C117" s="29" t="s">
        <v>325</v>
      </c>
      <c r="D117" s="29" t="s">
        <v>134</v>
      </c>
      <c r="E117" s="29" t="s">
        <v>135</v>
      </c>
      <c r="F117" s="29">
        <v>840</v>
      </c>
      <c r="G117" s="76" t="s">
        <v>124</v>
      </c>
      <c r="H117" s="76" t="s">
        <v>125</v>
      </c>
      <c r="I117" s="95">
        <v>42.428626999999999</v>
      </c>
      <c r="J117" s="95">
        <v>-96.418217299999995</v>
      </c>
      <c r="K117" s="29" t="s">
        <v>88</v>
      </c>
      <c r="L117" s="29" t="s">
        <v>89</v>
      </c>
      <c r="M117" s="29" t="s">
        <v>522</v>
      </c>
      <c r="N117" s="29" t="s">
        <v>91</v>
      </c>
      <c r="O117" s="97">
        <v>7000</v>
      </c>
      <c r="P117" s="37" t="s">
        <v>536</v>
      </c>
      <c r="Q117" s="79" t="s">
        <v>149</v>
      </c>
      <c r="R117" s="80">
        <f t="shared" si="3"/>
        <v>1925000</v>
      </c>
      <c r="S117" s="88">
        <v>5035175861</v>
      </c>
      <c r="T117" s="88" t="s">
        <v>524</v>
      </c>
      <c r="U117" s="31" t="s">
        <v>537</v>
      </c>
      <c r="V117" s="29">
        <v>4295905141</v>
      </c>
      <c r="W117" s="29" t="s">
        <v>526</v>
      </c>
      <c r="X117" s="29"/>
      <c r="Y117" s="29" t="s">
        <v>527</v>
      </c>
      <c r="Z117" s="29" t="s">
        <v>164</v>
      </c>
      <c r="AA117" s="29" t="s">
        <v>528</v>
      </c>
      <c r="AB117" s="29" t="s">
        <v>529</v>
      </c>
      <c r="AC117" s="29"/>
      <c r="AD117" s="29"/>
      <c r="AE117" s="29"/>
      <c r="AF117" s="25"/>
      <c r="AG117" s="25"/>
      <c r="AH117" s="25"/>
      <c r="AI117" s="25"/>
    </row>
    <row r="118" spans="1:35" s="10" customFormat="1">
      <c r="A118" s="59" t="s">
        <v>538</v>
      </c>
      <c r="B118" s="94" t="s">
        <v>539</v>
      </c>
      <c r="C118" s="29" t="s">
        <v>325</v>
      </c>
      <c r="D118" s="29" t="s">
        <v>134</v>
      </c>
      <c r="E118" s="29" t="s">
        <v>135</v>
      </c>
      <c r="F118" s="29">
        <v>840</v>
      </c>
      <c r="G118" s="76" t="s">
        <v>124</v>
      </c>
      <c r="H118" s="76" t="s">
        <v>125</v>
      </c>
      <c r="I118" s="95">
        <v>40.763339999999999</v>
      </c>
      <c r="J118" s="95">
        <v>-99.739599999999996</v>
      </c>
      <c r="K118" s="29" t="s">
        <v>88</v>
      </c>
      <c r="L118" s="29" t="s">
        <v>89</v>
      </c>
      <c r="M118" s="29" t="s">
        <v>522</v>
      </c>
      <c r="N118" s="29" t="s">
        <v>91</v>
      </c>
      <c r="O118" s="97">
        <v>4700</v>
      </c>
      <c r="P118" s="37" t="s">
        <v>540</v>
      </c>
      <c r="Q118" s="29">
        <v>7</v>
      </c>
      <c r="R118" s="80">
        <f t="shared" si="3"/>
        <v>1645000</v>
      </c>
      <c r="S118" s="88">
        <v>5035175861</v>
      </c>
      <c r="T118" s="88" t="s">
        <v>524</v>
      </c>
      <c r="U118" s="31" t="s">
        <v>541</v>
      </c>
      <c r="V118" s="29">
        <v>4295905141</v>
      </c>
      <c r="W118" s="29" t="s">
        <v>526</v>
      </c>
      <c r="X118" s="29"/>
      <c r="Y118" s="29" t="s">
        <v>527</v>
      </c>
      <c r="Z118" s="29" t="s">
        <v>164</v>
      </c>
      <c r="AA118" s="29" t="s">
        <v>528</v>
      </c>
      <c r="AB118" s="29" t="s">
        <v>529</v>
      </c>
      <c r="AC118" s="29"/>
      <c r="AD118" s="29"/>
      <c r="AE118" s="29"/>
      <c r="AF118" s="25"/>
      <c r="AG118" s="25"/>
      <c r="AH118" s="25"/>
      <c r="AI118" s="25"/>
    </row>
    <row r="119" spans="1:35" s="10" customFormat="1">
      <c r="A119" s="59" t="s">
        <v>542</v>
      </c>
      <c r="B119" s="98" t="s">
        <v>543</v>
      </c>
      <c r="C119" s="99" t="s">
        <v>155</v>
      </c>
      <c r="D119" s="99" t="s">
        <v>134</v>
      </c>
      <c r="E119" s="99" t="s">
        <v>135</v>
      </c>
      <c r="F119" s="99">
        <v>840</v>
      </c>
      <c r="G119" s="100" t="s">
        <v>124</v>
      </c>
      <c r="H119" s="100" t="s">
        <v>125</v>
      </c>
      <c r="I119" s="101">
        <v>35.25356</v>
      </c>
      <c r="J119" s="101">
        <v>-101.654</v>
      </c>
      <c r="K119" s="99" t="s">
        <v>88</v>
      </c>
      <c r="L119" s="99" t="s">
        <v>89</v>
      </c>
      <c r="M119" s="99" t="s">
        <v>522</v>
      </c>
      <c r="N119" s="99" t="s">
        <v>91</v>
      </c>
      <c r="O119" s="102">
        <v>5700</v>
      </c>
      <c r="P119" s="56" t="s">
        <v>544</v>
      </c>
      <c r="Q119" s="99">
        <v>7</v>
      </c>
      <c r="R119" s="103">
        <f t="shared" si="3"/>
        <v>1995000</v>
      </c>
      <c r="S119" s="90">
        <v>5035175861</v>
      </c>
      <c r="T119" s="90" t="s">
        <v>524</v>
      </c>
      <c r="U119" s="45" t="s">
        <v>545</v>
      </c>
      <c r="V119" s="99">
        <v>4295905141</v>
      </c>
      <c r="W119" s="99" t="s">
        <v>526</v>
      </c>
      <c r="X119" s="99"/>
      <c r="Y119" s="99" t="s">
        <v>527</v>
      </c>
      <c r="Z119" s="99" t="s">
        <v>164</v>
      </c>
      <c r="AA119" s="99" t="s">
        <v>528</v>
      </c>
      <c r="AB119" s="99" t="s">
        <v>529</v>
      </c>
      <c r="AC119" s="99"/>
      <c r="AD119" s="99"/>
      <c r="AE119" s="99"/>
      <c r="AF119" s="44"/>
      <c r="AG119" s="44"/>
      <c r="AH119" s="44"/>
      <c r="AI119" s="44"/>
    </row>
    <row r="120" spans="1:35" s="10" customFormat="1">
      <c r="A120" s="59" t="s">
        <v>546</v>
      </c>
      <c r="B120" s="94" t="s">
        <v>547</v>
      </c>
      <c r="C120" s="29" t="s">
        <v>548</v>
      </c>
      <c r="D120" s="29" t="s">
        <v>134</v>
      </c>
      <c r="E120" s="29" t="s">
        <v>135</v>
      </c>
      <c r="F120" s="29">
        <v>840</v>
      </c>
      <c r="G120" s="76" t="s">
        <v>124</v>
      </c>
      <c r="H120" s="76" t="s">
        <v>125</v>
      </c>
      <c r="I120" s="95">
        <v>46.137560000000001</v>
      </c>
      <c r="J120" s="95">
        <v>-118.913</v>
      </c>
      <c r="K120" s="104" t="s">
        <v>88</v>
      </c>
      <c r="L120" s="29" t="s">
        <v>89</v>
      </c>
      <c r="M120" s="29" t="s">
        <v>522</v>
      </c>
      <c r="N120" s="29" t="s">
        <v>91</v>
      </c>
      <c r="O120" s="97">
        <v>2300</v>
      </c>
      <c r="P120" s="37" t="s">
        <v>549</v>
      </c>
      <c r="Q120" s="29">
        <v>7</v>
      </c>
      <c r="R120" s="80">
        <f t="shared" si="3"/>
        <v>805000</v>
      </c>
      <c r="S120" s="88">
        <v>5035175861</v>
      </c>
      <c r="T120" s="88" t="s">
        <v>524</v>
      </c>
      <c r="U120" s="31" t="s">
        <v>550</v>
      </c>
      <c r="V120" s="29">
        <v>4295905141</v>
      </c>
      <c r="W120" s="29" t="s">
        <v>526</v>
      </c>
      <c r="X120" s="29"/>
      <c r="Y120" s="29" t="s">
        <v>527</v>
      </c>
      <c r="Z120" s="29" t="s">
        <v>164</v>
      </c>
      <c r="AA120" s="29" t="s">
        <v>528</v>
      </c>
      <c r="AB120" s="29" t="s">
        <v>529</v>
      </c>
      <c r="AC120" s="29"/>
      <c r="AD120" s="29"/>
      <c r="AE120" s="29"/>
      <c r="AF120" s="25"/>
      <c r="AG120" s="25"/>
      <c r="AH120" s="25"/>
      <c r="AI120" s="25"/>
    </row>
    <row r="121" spans="1:35" s="10" customFormat="1">
      <c r="M121"/>
      <c r="N121" s="12"/>
      <c r="O121" s="47"/>
      <c r="P121"/>
      <c r="Q121" s="48"/>
      <c r="R121" s="49"/>
      <c r="U121" s="17"/>
      <c r="X121" s="11"/>
      <c r="AE121" s="11"/>
    </row>
    <row r="122" spans="1:35" s="10" customFormat="1">
      <c r="M122"/>
      <c r="N122" s="12"/>
      <c r="O122" s="47"/>
      <c r="P122"/>
      <c r="Q122" s="48"/>
      <c r="R122" s="49"/>
      <c r="U122" s="17"/>
      <c r="X122" s="11"/>
      <c r="AE122" s="11"/>
    </row>
    <row r="123" spans="1:35" s="10" customFormat="1">
      <c r="M123"/>
      <c r="N123" s="12"/>
      <c r="O123" s="47"/>
      <c r="P123"/>
      <c r="Q123" s="48"/>
      <c r="R123" s="49"/>
      <c r="U123" s="17"/>
      <c r="X123" s="11"/>
      <c r="AE123" s="11"/>
    </row>
    <row r="124" spans="1:35" s="10" customFormat="1">
      <c r="M124"/>
      <c r="N124" s="12"/>
      <c r="O124" s="47"/>
      <c r="P124"/>
      <c r="Q124" s="48"/>
      <c r="R124" s="49"/>
      <c r="U124" s="17"/>
      <c r="X124" s="11"/>
      <c r="AE124" s="11"/>
    </row>
    <row r="125" spans="1:35" s="10" customFormat="1">
      <c r="M125"/>
      <c r="N125" s="12"/>
      <c r="O125" s="47"/>
      <c r="P125"/>
      <c r="Q125" s="48"/>
      <c r="R125" s="49"/>
      <c r="U125" s="17"/>
      <c r="X125" s="11"/>
      <c r="AE125" s="11"/>
    </row>
    <row r="126" spans="1:35" s="10" customFormat="1">
      <c r="M126"/>
      <c r="N126" s="12"/>
      <c r="O126" s="47"/>
      <c r="P126"/>
      <c r="Q126" s="48"/>
      <c r="R126" s="49"/>
      <c r="U126" s="17"/>
      <c r="X126" s="11"/>
      <c r="AE126" s="11"/>
    </row>
    <row r="127" spans="1:35" s="10" customFormat="1">
      <c r="M127"/>
      <c r="N127" s="12"/>
      <c r="O127" s="47"/>
      <c r="P127"/>
      <c r="Q127" s="48"/>
      <c r="R127" s="49"/>
      <c r="U127" s="17"/>
      <c r="X127" s="11"/>
      <c r="AE127" s="11"/>
    </row>
    <row r="128" spans="1:35" s="10" customFormat="1">
      <c r="M128"/>
      <c r="N128" s="12"/>
      <c r="O128" s="47"/>
      <c r="P128"/>
      <c r="Q128" s="48"/>
      <c r="R128" s="49"/>
      <c r="U128" s="17"/>
      <c r="X128" s="11"/>
      <c r="AE128" s="11"/>
    </row>
    <row r="129" spans="4:31" s="10" customFormat="1">
      <c r="M129"/>
      <c r="N129" s="12"/>
      <c r="O129" s="47"/>
      <c r="P129"/>
      <c r="Q129" s="48"/>
      <c r="R129" s="49"/>
      <c r="U129" s="17"/>
      <c r="X129" s="11"/>
      <c r="AE129" s="11"/>
    </row>
    <row r="130" spans="4:31" s="10" customFormat="1">
      <c r="M130"/>
      <c r="N130" s="12"/>
      <c r="O130" s="47"/>
      <c r="P130"/>
      <c r="Q130" s="48"/>
      <c r="R130" s="49"/>
      <c r="U130" s="17"/>
      <c r="X130" s="11"/>
      <c r="AE130" s="11"/>
    </row>
    <row r="131" spans="4:31" s="10" customFormat="1">
      <c r="M131"/>
      <c r="N131" s="12"/>
      <c r="O131" s="47"/>
      <c r="P131"/>
      <c r="Q131" s="48"/>
      <c r="R131" s="49"/>
      <c r="U131" s="17"/>
      <c r="X131" s="11"/>
      <c r="AE131" s="11"/>
    </row>
    <row r="132" spans="4:31" s="10" customFormat="1">
      <c r="M132"/>
      <c r="N132" s="12"/>
      <c r="O132" s="47"/>
      <c r="P132"/>
      <c r="Q132" s="48"/>
      <c r="R132" s="49"/>
      <c r="U132" s="17"/>
      <c r="X132" s="11"/>
      <c r="AE132" s="11"/>
    </row>
    <row r="133" spans="4:31" s="10" customFormat="1">
      <c r="D133" s="46"/>
      <c r="M133"/>
      <c r="N133" s="12"/>
      <c r="O133" s="16"/>
      <c r="P133"/>
      <c r="Q133" s="15"/>
      <c r="R133" s="14"/>
      <c r="U133" s="17"/>
      <c r="X133" s="11"/>
      <c r="AE133" s="11"/>
    </row>
    <row r="134" spans="4:31" s="10" customFormat="1">
      <c r="M134"/>
      <c r="N134" s="12"/>
      <c r="O134" s="16"/>
      <c r="P134"/>
      <c r="Q134" s="15"/>
      <c r="R134" s="14"/>
      <c r="U134" s="17"/>
      <c r="X134" s="11"/>
      <c r="AE134" s="11"/>
    </row>
    <row r="135" spans="4:31" s="10" customFormat="1">
      <c r="M135"/>
      <c r="N135" s="12"/>
      <c r="O135" s="16"/>
      <c r="P135"/>
      <c r="Q135" s="15"/>
      <c r="R135" s="14"/>
      <c r="U135" s="17"/>
      <c r="X135" s="11"/>
      <c r="AE135" s="11"/>
    </row>
    <row r="136" spans="4:31" s="10" customFormat="1">
      <c r="M136"/>
      <c r="N136" s="12"/>
      <c r="O136" s="16"/>
      <c r="P136"/>
      <c r="Q136" s="15"/>
      <c r="R136" s="14"/>
      <c r="U136" s="17"/>
      <c r="X136" s="11"/>
      <c r="AE136" s="11"/>
    </row>
    <row r="137" spans="4:31" s="10" customFormat="1">
      <c r="M137"/>
      <c r="N137" s="12"/>
      <c r="O137" s="16"/>
      <c r="P137"/>
      <c r="Q137" s="15"/>
      <c r="R137" s="14"/>
      <c r="U137" s="17"/>
      <c r="X137" s="11"/>
      <c r="AE137" s="11"/>
    </row>
    <row r="138" spans="4:31" s="10" customFormat="1">
      <c r="M138"/>
      <c r="N138" s="12"/>
      <c r="O138" s="16"/>
      <c r="P138"/>
      <c r="Q138" s="15"/>
      <c r="R138" s="14"/>
      <c r="U138" s="17"/>
      <c r="X138" s="11"/>
      <c r="AE138" s="11"/>
    </row>
    <row r="139" spans="4:31" s="10" customFormat="1">
      <c r="M139"/>
      <c r="N139" s="12"/>
      <c r="O139" s="16"/>
      <c r="P139"/>
      <c r="Q139" s="15"/>
      <c r="R139" s="14"/>
      <c r="U139" s="17"/>
      <c r="X139" s="11"/>
      <c r="AE139" s="11"/>
    </row>
    <row r="140" spans="4:31" s="10" customFormat="1">
      <c r="M140"/>
      <c r="N140" s="12"/>
      <c r="O140" s="16"/>
      <c r="P140"/>
      <c r="Q140" s="15"/>
      <c r="R140" s="14"/>
      <c r="U140" s="17"/>
      <c r="X140" s="11"/>
      <c r="AE140" s="11"/>
    </row>
    <row r="141" spans="4:31" s="10" customFormat="1">
      <c r="M141"/>
      <c r="N141" s="12"/>
      <c r="O141" s="16"/>
      <c r="P141"/>
      <c r="Q141" s="15"/>
      <c r="R141" s="14"/>
      <c r="U141" s="17"/>
      <c r="X141" s="11"/>
      <c r="AE141" s="11"/>
    </row>
    <row r="142" spans="4:31" s="10" customFormat="1">
      <c r="M142"/>
      <c r="N142" s="12"/>
      <c r="O142" s="16"/>
      <c r="P142"/>
      <c r="Q142" s="15"/>
      <c r="R142" s="14"/>
      <c r="U142" s="17"/>
      <c r="X142" s="11"/>
      <c r="AE142" s="11"/>
    </row>
    <row r="143" spans="4:31" s="10" customFormat="1">
      <c r="M143"/>
      <c r="N143" s="12"/>
      <c r="O143" s="16"/>
      <c r="P143"/>
      <c r="Q143" s="15"/>
      <c r="R143" s="14"/>
      <c r="U143" s="17"/>
      <c r="X143" s="11"/>
      <c r="AE143" s="11"/>
    </row>
    <row r="144" spans="4:31" s="10" customFormat="1">
      <c r="M144"/>
      <c r="N144" s="12"/>
      <c r="O144" s="16"/>
      <c r="P144"/>
      <c r="Q144" s="15"/>
      <c r="R144" s="14"/>
      <c r="U144" s="17"/>
      <c r="X144" s="11"/>
      <c r="AE144" s="11"/>
    </row>
    <row r="145" spans="13:31" s="10" customFormat="1">
      <c r="M145"/>
      <c r="N145" s="12"/>
      <c r="O145" s="16"/>
      <c r="P145"/>
      <c r="Q145" s="15"/>
      <c r="R145" s="14"/>
      <c r="U145" s="17"/>
      <c r="X145" s="11"/>
      <c r="AE145" s="11"/>
    </row>
    <row r="146" spans="13:31" s="10" customFormat="1">
      <c r="M146"/>
      <c r="N146" s="12"/>
      <c r="O146" s="16"/>
      <c r="P146"/>
      <c r="Q146" s="15"/>
      <c r="R146" s="14"/>
      <c r="U146" s="17"/>
      <c r="X146" s="11"/>
      <c r="AE146" s="11"/>
    </row>
    <row r="147" spans="13:31" s="10" customFormat="1">
      <c r="M147"/>
      <c r="N147" s="12"/>
      <c r="O147" s="16"/>
      <c r="P147"/>
      <c r="Q147" s="15"/>
      <c r="R147" s="14"/>
      <c r="U147" s="17"/>
      <c r="X147" s="11"/>
      <c r="AE147" s="11"/>
    </row>
    <row r="148" spans="13:31" s="10" customFormat="1">
      <c r="M148"/>
      <c r="N148" s="12"/>
      <c r="O148" s="16"/>
      <c r="P148"/>
      <c r="Q148" s="15"/>
      <c r="R148" s="14"/>
      <c r="U148" s="17"/>
      <c r="X148" s="11"/>
      <c r="AE148" s="11"/>
    </row>
    <row r="149" spans="13:31" s="10" customFormat="1">
      <c r="M149"/>
      <c r="N149" s="12"/>
      <c r="O149" s="16"/>
      <c r="P149"/>
      <c r="Q149" s="15"/>
      <c r="R149" s="14"/>
      <c r="U149" s="17"/>
      <c r="X149" s="11"/>
      <c r="AE149" s="11"/>
    </row>
    <row r="150" spans="13:31" s="10" customFormat="1">
      <c r="M150"/>
      <c r="N150" s="12"/>
      <c r="O150" s="16"/>
      <c r="P150"/>
      <c r="Q150" s="15"/>
      <c r="R150" s="14"/>
      <c r="U150" s="17"/>
      <c r="X150" s="11"/>
      <c r="AE150" s="11"/>
    </row>
    <row r="151" spans="13:31" s="10" customFormat="1">
      <c r="M151"/>
      <c r="N151" s="12"/>
      <c r="O151" s="16"/>
      <c r="P151"/>
      <c r="Q151" s="15"/>
      <c r="R151" s="14"/>
      <c r="U151" s="17"/>
      <c r="X151" s="11"/>
      <c r="AE151" s="11"/>
    </row>
    <row r="152" spans="13:31" s="10" customFormat="1">
      <c r="M152"/>
      <c r="N152" s="12"/>
      <c r="O152" s="16"/>
      <c r="P152"/>
      <c r="Q152" s="15"/>
      <c r="R152" s="14"/>
      <c r="U152" s="17"/>
      <c r="X152" s="11"/>
      <c r="AE152" s="11"/>
    </row>
    <row r="153" spans="13:31" s="10" customFormat="1">
      <c r="M153"/>
      <c r="N153" s="12"/>
      <c r="O153" s="16"/>
      <c r="P153"/>
      <c r="Q153" s="15"/>
      <c r="R153" s="14"/>
      <c r="U153" s="17"/>
      <c r="X153" s="11"/>
      <c r="AE153" s="11"/>
    </row>
    <row r="154" spans="13:31" s="10" customFormat="1">
      <c r="M154"/>
      <c r="N154" s="12"/>
      <c r="O154" s="16"/>
      <c r="P154"/>
      <c r="Q154" s="15"/>
      <c r="R154" s="14"/>
      <c r="U154" s="17"/>
      <c r="X154" s="11"/>
      <c r="AE154" s="11"/>
    </row>
    <row r="155" spans="13:31" s="10" customFormat="1">
      <c r="M155"/>
      <c r="N155" s="12"/>
      <c r="O155" s="16"/>
      <c r="P155"/>
      <c r="Q155" s="15"/>
      <c r="R155" s="14"/>
      <c r="U155" s="17"/>
      <c r="X155" s="11"/>
      <c r="AE155" s="11"/>
    </row>
    <row r="156" spans="13:31" s="10" customFormat="1">
      <c r="M156"/>
      <c r="N156" s="12"/>
      <c r="O156" s="16"/>
      <c r="P156"/>
      <c r="Q156" s="15"/>
      <c r="R156" s="14"/>
      <c r="U156" s="17"/>
      <c r="X156" s="11"/>
      <c r="AE156" s="11"/>
    </row>
    <row r="157" spans="13:31" s="10" customFormat="1">
      <c r="M157"/>
      <c r="N157" s="12"/>
      <c r="O157" s="16"/>
      <c r="P157"/>
      <c r="Q157" s="15"/>
      <c r="R157" s="14"/>
      <c r="U157" s="17"/>
      <c r="X157" s="11"/>
      <c r="AE157" s="11"/>
    </row>
    <row r="158" spans="13:31" s="10" customFormat="1">
      <c r="M158"/>
      <c r="N158" s="12"/>
      <c r="O158" s="16"/>
      <c r="P158"/>
      <c r="Q158" s="15"/>
      <c r="R158" s="14"/>
      <c r="U158" s="17"/>
      <c r="X158" s="11"/>
      <c r="AE158" s="11"/>
    </row>
    <row r="159" spans="13:31" s="10" customFormat="1">
      <c r="M159"/>
      <c r="N159" s="12"/>
      <c r="O159" s="16"/>
      <c r="P159"/>
      <c r="Q159" s="15"/>
      <c r="R159" s="14"/>
      <c r="U159" s="17"/>
      <c r="X159" s="11"/>
      <c r="AE159" s="11"/>
    </row>
    <row r="160" spans="13:31" s="10" customFormat="1">
      <c r="M160"/>
      <c r="N160" s="12"/>
      <c r="O160" s="16"/>
      <c r="P160"/>
      <c r="Q160" s="15"/>
      <c r="R160" s="14"/>
      <c r="U160" s="17"/>
      <c r="X160" s="11"/>
      <c r="AE160" s="11"/>
    </row>
    <row r="161" spans="13:31" s="10" customFormat="1">
      <c r="M161"/>
      <c r="N161" s="12"/>
      <c r="O161" s="16"/>
      <c r="P161"/>
      <c r="Q161" s="15"/>
      <c r="R161" s="14"/>
      <c r="U161" s="17"/>
      <c r="X161" s="11"/>
      <c r="AE161" s="11"/>
    </row>
    <row r="162" spans="13:31" s="10" customFormat="1">
      <c r="M162"/>
      <c r="N162" s="12"/>
      <c r="O162" s="16"/>
      <c r="P162"/>
      <c r="Q162" s="15"/>
      <c r="R162" s="14"/>
      <c r="U162" s="17"/>
      <c r="X162" s="11"/>
      <c r="AE162" s="11"/>
    </row>
    <row r="163" spans="13:31" s="10" customFormat="1">
      <c r="M163"/>
      <c r="N163" s="12"/>
      <c r="O163" s="16"/>
      <c r="P163"/>
      <c r="Q163" s="15"/>
      <c r="R163" s="14"/>
      <c r="U163" s="17"/>
      <c r="X163" s="11"/>
      <c r="AE163" s="11"/>
    </row>
    <row r="164" spans="13:31" s="10" customFormat="1">
      <c r="M164"/>
      <c r="N164" s="12"/>
      <c r="O164" s="16"/>
      <c r="P164"/>
      <c r="Q164" s="15"/>
      <c r="R164" s="14"/>
      <c r="U164" s="17"/>
      <c r="X164" s="11"/>
      <c r="AE164" s="11"/>
    </row>
    <row r="165" spans="13:31" s="10" customFormat="1">
      <c r="M165"/>
      <c r="N165" s="12"/>
      <c r="O165" s="16"/>
      <c r="P165"/>
      <c r="Q165" s="15"/>
      <c r="R165" s="14"/>
      <c r="U165" s="17"/>
      <c r="X165" s="11"/>
      <c r="AE165" s="11"/>
    </row>
    <row r="166" spans="13:31" s="10" customFormat="1">
      <c r="M166"/>
      <c r="N166" s="12"/>
      <c r="O166" s="16"/>
      <c r="P166"/>
      <c r="Q166" s="15"/>
      <c r="R166" s="14"/>
      <c r="U166" s="17"/>
      <c r="X166" s="11"/>
      <c r="AE166" s="11"/>
    </row>
    <row r="167" spans="13:31" s="10" customFormat="1">
      <c r="M167"/>
      <c r="N167" s="12"/>
      <c r="O167" s="16"/>
      <c r="P167"/>
      <c r="Q167" s="15"/>
      <c r="R167" s="14"/>
      <c r="U167" s="17"/>
      <c r="X167" s="11"/>
      <c r="AE167" s="11"/>
    </row>
    <row r="168" spans="13:31" s="10" customFormat="1">
      <c r="M168"/>
      <c r="N168" s="12"/>
      <c r="O168" s="16"/>
      <c r="P168"/>
      <c r="Q168" s="15"/>
      <c r="R168" s="14"/>
      <c r="U168" s="17"/>
      <c r="X168" s="11"/>
      <c r="AE168" s="11"/>
    </row>
    <row r="169" spans="13:31" s="10" customFormat="1">
      <c r="M169"/>
      <c r="N169" s="12"/>
      <c r="O169" s="16"/>
      <c r="P169"/>
      <c r="Q169" s="15"/>
      <c r="R169" s="14"/>
      <c r="U169" s="17"/>
      <c r="X169" s="11"/>
      <c r="AE169" s="11"/>
    </row>
    <row r="170" spans="13:31" s="10" customFormat="1">
      <c r="M170"/>
      <c r="N170" s="12"/>
      <c r="O170" s="16"/>
      <c r="P170"/>
      <c r="Q170" s="15"/>
      <c r="R170" s="14"/>
      <c r="U170" s="17"/>
      <c r="X170" s="11"/>
      <c r="AE170" s="11"/>
    </row>
    <row r="171" spans="13:31" s="10" customFormat="1">
      <c r="M171"/>
      <c r="N171" s="12"/>
      <c r="O171" s="16"/>
      <c r="P171"/>
      <c r="Q171" s="15"/>
      <c r="R171" s="14"/>
      <c r="U171" s="17"/>
      <c r="X171" s="11"/>
      <c r="AE171" s="11"/>
    </row>
    <row r="172" spans="13:31" s="10" customFormat="1">
      <c r="M172"/>
      <c r="N172" s="12"/>
      <c r="O172" s="16"/>
      <c r="P172"/>
      <c r="Q172" s="15"/>
      <c r="R172" s="14"/>
      <c r="U172" s="17"/>
      <c r="X172" s="11"/>
      <c r="AE172" s="11"/>
    </row>
    <row r="173" spans="13:31" s="10" customFormat="1">
      <c r="M173"/>
      <c r="N173" s="12"/>
      <c r="O173" s="16"/>
      <c r="P173"/>
      <c r="Q173" s="15"/>
      <c r="R173" s="14"/>
      <c r="U173" s="17"/>
      <c r="X173" s="11"/>
      <c r="AE173" s="11"/>
    </row>
    <row r="174" spans="13:31" s="10" customFormat="1">
      <c r="M174"/>
      <c r="N174" s="12"/>
      <c r="O174" s="16"/>
      <c r="P174"/>
      <c r="Q174" s="15"/>
      <c r="R174" s="14"/>
      <c r="U174" s="17"/>
      <c r="X174" s="11"/>
      <c r="AE174" s="11"/>
    </row>
    <row r="175" spans="13:31" s="10" customFormat="1">
      <c r="M175"/>
      <c r="N175" s="12"/>
      <c r="O175" s="16"/>
      <c r="P175"/>
      <c r="Q175" s="15"/>
      <c r="R175" s="14"/>
      <c r="U175" s="17"/>
      <c r="X175" s="11"/>
      <c r="AE175" s="11"/>
    </row>
    <row r="176" spans="13:31" s="10" customFormat="1">
      <c r="M176"/>
      <c r="N176" s="12"/>
      <c r="O176" s="16"/>
      <c r="P176"/>
      <c r="Q176" s="15"/>
      <c r="R176" s="14"/>
      <c r="U176" s="17"/>
      <c r="X176" s="11"/>
      <c r="AE176" s="11"/>
    </row>
    <row r="177" spans="13:31" s="10" customFormat="1">
      <c r="M177"/>
      <c r="N177" s="12"/>
      <c r="O177" s="16"/>
      <c r="P177"/>
      <c r="Q177" s="15"/>
      <c r="R177" s="14"/>
      <c r="U177" s="17"/>
      <c r="X177" s="11"/>
      <c r="AE177" s="11"/>
    </row>
    <row r="178" spans="13:31" s="10" customFormat="1">
      <c r="M178"/>
      <c r="N178" s="12"/>
      <c r="O178" s="16"/>
      <c r="P178"/>
      <c r="Q178" s="15"/>
      <c r="R178" s="14"/>
      <c r="U178" s="17"/>
      <c r="X178" s="11"/>
      <c r="AE178" s="11"/>
    </row>
    <row r="179" spans="13:31" s="10" customFormat="1">
      <c r="M179"/>
      <c r="N179" s="12"/>
      <c r="O179" s="16"/>
      <c r="P179"/>
      <c r="Q179" s="15"/>
      <c r="R179" s="14"/>
      <c r="U179" s="17"/>
      <c r="X179" s="11"/>
      <c r="AE179" s="11"/>
    </row>
    <row r="180" spans="13:31" s="10" customFormat="1">
      <c r="M180"/>
      <c r="N180" s="12"/>
      <c r="O180" s="16"/>
      <c r="P180"/>
      <c r="Q180" s="15"/>
      <c r="R180" s="14"/>
      <c r="U180" s="17"/>
      <c r="X180" s="11"/>
      <c r="AE180" s="11"/>
    </row>
    <row r="181" spans="13:31" s="10" customFormat="1">
      <c r="M181"/>
      <c r="N181" s="12"/>
      <c r="O181" s="16"/>
      <c r="P181"/>
      <c r="Q181" s="15"/>
      <c r="R181" s="14"/>
      <c r="U181" s="17"/>
      <c r="X181" s="11"/>
      <c r="AE181" s="11"/>
    </row>
    <row r="182" spans="13:31" s="10" customFormat="1">
      <c r="M182"/>
      <c r="N182" s="12"/>
      <c r="O182" s="16"/>
      <c r="P182"/>
      <c r="Q182" s="15"/>
      <c r="R182" s="14"/>
      <c r="U182" s="17"/>
      <c r="X182" s="11"/>
      <c r="AE182" s="11"/>
    </row>
    <row r="183" spans="13:31" s="10" customFormat="1">
      <c r="M183"/>
      <c r="N183" s="12"/>
      <c r="O183" s="16"/>
      <c r="P183"/>
      <c r="Q183" s="15"/>
      <c r="R183" s="14"/>
      <c r="U183" s="17"/>
      <c r="X183" s="11"/>
      <c r="AE183" s="11"/>
    </row>
    <row r="184" spans="13:31" s="10" customFormat="1">
      <c r="M184"/>
      <c r="N184" s="12"/>
      <c r="O184" s="16"/>
      <c r="P184"/>
      <c r="Q184" s="15"/>
      <c r="R184" s="14"/>
      <c r="U184" s="17"/>
      <c r="X184" s="11"/>
      <c r="AE184" s="11"/>
    </row>
    <row r="185" spans="13:31" s="10" customFormat="1">
      <c r="M185"/>
      <c r="N185" s="12"/>
      <c r="O185" s="16"/>
      <c r="P185"/>
      <c r="Q185" s="15"/>
      <c r="R185" s="14"/>
      <c r="U185" s="17"/>
      <c r="X185" s="11"/>
      <c r="AE185" s="11"/>
    </row>
    <row r="186" spans="13:31" s="10" customFormat="1">
      <c r="M186"/>
      <c r="N186" s="12"/>
      <c r="O186" s="16"/>
      <c r="P186"/>
      <c r="Q186" s="15"/>
      <c r="R186" s="14"/>
      <c r="U186" s="17"/>
      <c r="X186" s="11"/>
      <c r="AE186" s="11"/>
    </row>
    <row r="187" spans="13:31" s="10" customFormat="1">
      <c r="M187"/>
      <c r="N187" s="12"/>
      <c r="O187" s="16"/>
      <c r="P187"/>
      <c r="Q187" s="15"/>
      <c r="R187" s="14"/>
      <c r="U187" s="17"/>
      <c r="X187" s="11"/>
      <c r="AE187" s="11"/>
    </row>
    <row r="188" spans="13:31" s="10" customFormat="1">
      <c r="M188"/>
      <c r="N188" s="12"/>
      <c r="O188" s="16"/>
      <c r="P188"/>
      <c r="Q188" s="15"/>
      <c r="R188" s="14"/>
      <c r="U188" s="17"/>
      <c r="X188" s="11"/>
      <c r="AE188" s="11"/>
    </row>
    <row r="189" spans="13:31" s="10" customFormat="1">
      <c r="M189"/>
      <c r="N189" s="12"/>
      <c r="O189" s="16"/>
      <c r="P189"/>
      <c r="Q189" s="15"/>
      <c r="R189" s="14"/>
      <c r="U189" s="17"/>
      <c r="X189" s="11"/>
      <c r="AE189" s="11"/>
    </row>
    <row r="190" spans="13:31" s="10" customFormat="1">
      <c r="M190"/>
      <c r="N190" s="12"/>
      <c r="O190" s="16"/>
      <c r="P190"/>
      <c r="Q190" s="15"/>
      <c r="R190" s="14"/>
      <c r="U190" s="17"/>
      <c r="X190" s="11"/>
      <c r="AE190" s="11"/>
    </row>
    <row r="191" spans="13:31" s="10" customFormat="1">
      <c r="M191"/>
      <c r="N191" s="12"/>
      <c r="O191" s="16"/>
      <c r="P191"/>
      <c r="Q191" s="15"/>
      <c r="R191" s="14"/>
      <c r="U191" s="17"/>
      <c r="X191" s="11"/>
      <c r="AE191" s="11"/>
    </row>
    <row r="192" spans="13:31" s="10" customFormat="1">
      <c r="M192"/>
      <c r="N192" s="12"/>
      <c r="O192" s="16"/>
      <c r="P192"/>
      <c r="Q192" s="15"/>
      <c r="R192" s="14"/>
      <c r="U192" s="17"/>
      <c r="X192" s="11"/>
      <c r="AE192" s="11"/>
    </row>
    <row r="193" spans="13:31" s="10" customFormat="1">
      <c r="M193"/>
      <c r="N193" s="12"/>
      <c r="O193" s="16"/>
      <c r="P193"/>
      <c r="Q193" s="15"/>
      <c r="R193" s="14"/>
      <c r="U193" s="17"/>
      <c r="X193" s="11"/>
      <c r="AE193" s="11"/>
    </row>
    <row r="194" spans="13:31" s="10" customFormat="1">
      <c r="M194"/>
      <c r="N194" s="12"/>
      <c r="O194" s="16"/>
      <c r="P194"/>
      <c r="Q194" s="15"/>
      <c r="R194" s="14"/>
      <c r="U194" s="17"/>
      <c r="X194" s="11"/>
      <c r="AE194" s="11"/>
    </row>
    <row r="195" spans="13:31" s="10" customFormat="1">
      <c r="M195"/>
      <c r="N195" s="12"/>
      <c r="O195" s="16"/>
      <c r="P195"/>
      <c r="Q195" s="15"/>
      <c r="R195" s="14"/>
      <c r="U195" s="17"/>
      <c r="X195" s="11"/>
      <c r="AE195" s="11"/>
    </row>
    <row r="196" spans="13:31" s="10" customFormat="1">
      <c r="M196"/>
      <c r="N196" s="12"/>
      <c r="O196" s="16"/>
      <c r="P196"/>
      <c r="Q196" s="15"/>
      <c r="R196" s="14"/>
      <c r="U196" s="17"/>
      <c r="X196" s="11"/>
      <c r="AE196" s="11"/>
    </row>
    <row r="197" spans="13:31" s="10" customFormat="1">
      <c r="M197"/>
      <c r="N197" s="12"/>
      <c r="O197" s="16"/>
      <c r="P197"/>
      <c r="Q197" s="15"/>
      <c r="R197" s="14"/>
      <c r="U197" s="17"/>
      <c r="X197" s="11"/>
      <c r="AE197" s="11"/>
    </row>
    <row r="198" spans="13:31" s="10" customFormat="1">
      <c r="M198"/>
      <c r="N198" s="12"/>
      <c r="O198" s="16"/>
      <c r="P198"/>
      <c r="Q198" s="15"/>
      <c r="R198" s="14"/>
      <c r="U198" s="17"/>
      <c r="X198" s="11"/>
      <c r="AE198" s="11"/>
    </row>
    <row r="199" spans="13:31" s="10" customFormat="1">
      <c r="M199"/>
      <c r="N199" s="12"/>
      <c r="O199" s="16"/>
      <c r="P199"/>
      <c r="Q199" s="15"/>
      <c r="R199" s="14"/>
      <c r="U199" s="17"/>
      <c r="X199" s="11"/>
      <c r="AE199" s="11"/>
    </row>
    <row r="200" spans="13:31" s="10" customFormat="1">
      <c r="M200"/>
      <c r="N200" s="12"/>
      <c r="O200" s="16"/>
      <c r="P200"/>
      <c r="Q200" s="15"/>
      <c r="R200" s="14"/>
      <c r="U200" s="17"/>
      <c r="X200" s="11"/>
      <c r="AE200" s="11"/>
    </row>
    <row r="201" spans="13:31" s="10" customFormat="1">
      <c r="M201"/>
      <c r="N201" s="12"/>
      <c r="O201" s="16"/>
      <c r="P201"/>
      <c r="Q201" s="15"/>
      <c r="R201" s="14"/>
      <c r="U201" s="17"/>
      <c r="X201" s="11"/>
      <c r="AE201" s="11"/>
    </row>
    <row r="202" spans="13:31" s="10" customFormat="1">
      <c r="M202"/>
      <c r="N202" s="12"/>
      <c r="O202" s="16"/>
      <c r="P202"/>
      <c r="Q202" s="15"/>
      <c r="R202" s="14"/>
      <c r="U202" s="17"/>
      <c r="X202" s="11"/>
      <c r="AE202" s="11"/>
    </row>
    <row r="203" spans="13:31" s="10" customFormat="1">
      <c r="M203"/>
      <c r="N203" s="12"/>
      <c r="O203" s="16"/>
      <c r="P203"/>
      <c r="Q203" s="15"/>
      <c r="R203" s="14"/>
      <c r="U203" s="17"/>
      <c r="X203" s="11"/>
      <c r="AE203" s="11"/>
    </row>
    <row r="204" spans="13:31" s="10" customFormat="1">
      <c r="M204"/>
      <c r="N204" s="12"/>
      <c r="O204" s="16"/>
      <c r="P204"/>
      <c r="Q204" s="15"/>
      <c r="R204" s="14"/>
      <c r="U204" s="17"/>
      <c r="X204" s="11"/>
      <c r="AE204" s="11"/>
    </row>
    <row r="205" spans="13:31" s="10" customFormat="1">
      <c r="M205"/>
      <c r="N205" s="12"/>
      <c r="O205" s="16"/>
      <c r="P205"/>
      <c r="Q205" s="15"/>
      <c r="R205" s="14"/>
      <c r="U205" s="17"/>
      <c r="X205" s="11"/>
      <c r="AE205" s="11"/>
    </row>
    <row r="206" spans="13:31" s="10" customFormat="1">
      <c r="M206"/>
      <c r="N206" s="12"/>
      <c r="O206" s="16"/>
      <c r="P206"/>
      <c r="Q206" s="15"/>
      <c r="R206" s="14"/>
      <c r="U206" s="17"/>
      <c r="X206" s="11"/>
      <c r="AE206" s="11"/>
    </row>
    <row r="207" spans="13:31" s="10" customFormat="1">
      <c r="M207"/>
      <c r="N207" s="12"/>
      <c r="O207" s="16"/>
      <c r="P207"/>
      <c r="Q207" s="15"/>
      <c r="R207" s="14"/>
      <c r="U207" s="17"/>
      <c r="X207" s="11"/>
      <c r="AE207" s="11"/>
    </row>
    <row r="208" spans="13:31" s="10" customFormat="1">
      <c r="M208"/>
      <c r="N208" s="12"/>
      <c r="O208" s="16"/>
      <c r="P208"/>
      <c r="Q208" s="15"/>
      <c r="R208" s="14"/>
      <c r="U208" s="17"/>
      <c r="X208" s="11"/>
      <c r="AE208" s="11"/>
    </row>
    <row r="209" spans="13:31" s="10" customFormat="1">
      <c r="M209"/>
      <c r="N209" s="12"/>
      <c r="O209" s="16"/>
      <c r="P209"/>
      <c r="Q209" s="15"/>
      <c r="R209" s="14"/>
      <c r="U209" s="17"/>
      <c r="X209" s="11"/>
      <c r="AE209" s="11"/>
    </row>
    <row r="210" spans="13:31" s="10" customFormat="1">
      <c r="M210"/>
      <c r="N210" s="12"/>
      <c r="O210" s="16"/>
      <c r="P210"/>
      <c r="Q210" s="15"/>
      <c r="R210" s="14"/>
      <c r="U210" s="17"/>
      <c r="X210" s="11"/>
      <c r="AE210" s="11"/>
    </row>
    <row r="211" spans="13:31" s="10" customFormat="1">
      <c r="M211"/>
      <c r="N211" s="12"/>
      <c r="O211" s="16"/>
      <c r="P211"/>
      <c r="Q211" s="15"/>
      <c r="R211" s="14"/>
      <c r="U211" s="17"/>
      <c r="X211" s="11"/>
      <c r="AE211" s="11"/>
    </row>
    <row r="212" spans="13:31" s="10" customFormat="1">
      <c r="M212"/>
      <c r="N212" s="12"/>
      <c r="O212" s="16"/>
      <c r="P212"/>
      <c r="Q212" s="15"/>
      <c r="R212" s="14"/>
      <c r="U212" s="17"/>
      <c r="X212" s="11"/>
      <c r="AE212" s="11"/>
    </row>
    <row r="213" spans="13:31" s="10" customFormat="1">
      <c r="M213"/>
      <c r="N213" s="12"/>
      <c r="O213" s="16"/>
      <c r="P213"/>
      <c r="Q213" s="15"/>
      <c r="R213" s="14"/>
      <c r="U213" s="17"/>
      <c r="X213" s="11"/>
      <c r="AE213" s="11"/>
    </row>
    <row r="214" spans="13:31" s="10" customFormat="1">
      <c r="M214"/>
      <c r="N214" s="12"/>
      <c r="O214" s="16"/>
      <c r="P214"/>
      <c r="Q214" s="15"/>
      <c r="R214" s="14"/>
      <c r="U214" s="17"/>
      <c r="X214" s="11"/>
      <c r="AE214" s="11"/>
    </row>
    <row r="215" spans="13:31" s="10" customFormat="1">
      <c r="M215"/>
      <c r="N215" s="12"/>
      <c r="O215" s="16"/>
      <c r="P215"/>
      <c r="Q215" s="15"/>
      <c r="R215" s="14"/>
      <c r="U215" s="17"/>
      <c r="X215" s="11"/>
      <c r="AE215" s="11"/>
    </row>
    <row r="216" spans="13:31" s="10" customFormat="1">
      <c r="M216"/>
      <c r="N216" s="12"/>
      <c r="O216" s="16"/>
      <c r="P216"/>
      <c r="Q216" s="15"/>
      <c r="R216" s="14"/>
      <c r="U216" s="17"/>
      <c r="X216" s="11"/>
      <c r="AE216" s="11"/>
    </row>
    <row r="217" spans="13:31" s="10" customFormat="1">
      <c r="M217"/>
      <c r="N217" s="12"/>
      <c r="O217" s="16"/>
      <c r="P217"/>
      <c r="Q217" s="15"/>
      <c r="R217" s="14"/>
      <c r="U217" s="17"/>
      <c r="X217" s="11"/>
      <c r="AE217" s="11"/>
    </row>
    <row r="218" spans="13:31" s="10" customFormat="1">
      <c r="M218"/>
      <c r="N218" s="12"/>
      <c r="O218" s="16"/>
      <c r="P218"/>
      <c r="Q218" s="15"/>
      <c r="R218" s="14"/>
      <c r="U218" s="17"/>
      <c r="X218" s="11"/>
      <c r="AE218" s="11"/>
    </row>
    <row r="219" spans="13:31" s="10" customFormat="1">
      <c r="M219"/>
      <c r="N219" s="12"/>
      <c r="O219" s="16"/>
      <c r="P219"/>
      <c r="Q219" s="15"/>
      <c r="R219" s="14"/>
      <c r="U219" s="17"/>
      <c r="X219" s="11"/>
      <c r="AE219" s="11"/>
    </row>
    <row r="220" spans="13:31" s="10" customFormat="1">
      <c r="M220"/>
      <c r="N220" s="12"/>
      <c r="O220" s="16"/>
      <c r="P220"/>
      <c r="Q220" s="15"/>
      <c r="R220" s="14"/>
      <c r="U220" s="17"/>
      <c r="X220" s="11"/>
      <c r="AE220" s="11"/>
    </row>
    <row r="221" spans="13:31" s="10" customFormat="1">
      <c r="M221"/>
      <c r="N221" s="12"/>
      <c r="O221" s="16"/>
      <c r="P221"/>
      <c r="Q221" s="15"/>
      <c r="R221" s="14"/>
      <c r="U221" s="17"/>
      <c r="X221" s="11"/>
      <c r="AE221" s="11"/>
    </row>
    <row r="222" spans="13:31" s="10" customFormat="1">
      <c r="M222"/>
      <c r="N222" s="12"/>
      <c r="O222" s="16"/>
      <c r="P222"/>
      <c r="Q222" s="15"/>
      <c r="R222" s="14"/>
      <c r="U222" s="17"/>
      <c r="X222" s="11"/>
      <c r="AE222" s="11"/>
    </row>
    <row r="223" spans="13:31" s="10" customFormat="1">
      <c r="M223"/>
      <c r="N223" s="12"/>
      <c r="O223" s="16"/>
      <c r="P223"/>
      <c r="Q223" s="15"/>
      <c r="R223" s="14"/>
      <c r="U223" s="17"/>
      <c r="X223" s="11"/>
      <c r="AE223" s="11"/>
    </row>
    <row r="224" spans="13:31" s="10" customFormat="1">
      <c r="M224"/>
      <c r="N224" s="12"/>
      <c r="O224" s="16"/>
      <c r="P224"/>
      <c r="Q224" s="15"/>
      <c r="R224" s="14"/>
      <c r="U224" s="17"/>
      <c r="X224" s="11"/>
      <c r="AE224" s="11"/>
    </row>
    <row r="225" spans="13:31" s="10" customFormat="1">
      <c r="M225"/>
      <c r="N225" s="12"/>
      <c r="O225" s="16"/>
      <c r="P225"/>
      <c r="Q225" s="15"/>
      <c r="R225" s="14"/>
      <c r="U225" s="17"/>
      <c r="X225" s="11"/>
      <c r="AE225" s="11"/>
    </row>
    <row r="226" spans="13:31" s="10" customFormat="1">
      <c r="M226"/>
      <c r="N226" s="12"/>
      <c r="O226" s="16"/>
      <c r="P226"/>
      <c r="Q226" s="15"/>
      <c r="R226" s="14"/>
      <c r="U226" s="17"/>
      <c r="X226" s="11"/>
      <c r="AE226" s="11"/>
    </row>
    <row r="227" spans="13:31" s="10" customFormat="1">
      <c r="M227"/>
      <c r="N227" s="12"/>
      <c r="O227" s="16"/>
      <c r="P227"/>
      <c r="Q227" s="15"/>
      <c r="R227" s="14"/>
      <c r="U227" s="17"/>
      <c r="X227" s="11"/>
      <c r="AE227" s="11"/>
    </row>
    <row r="228" spans="13:31" s="10" customFormat="1">
      <c r="M228"/>
      <c r="N228" s="12"/>
      <c r="O228" s="16"/>
      <c r="P228"/>
      <c r="Q228" s="15"/>
      <c r="R228" s="14"/>
      <c r="U228" s="17"/>
      <c r="X228" s="11"/>
      <c r="AE228" s="11"/>
    </row>
    <row r="229" spans="13:31" s="10" customFormat="1">
      <c r="M229"/>
      <c r="N229" s="12"/>
      <c r="O229" s="16"/>
      <c r="P229"/>
      <c r="Q229" s="15"/>
      <c r="R229" s="14"/>
      <c r="U229" s="17"/>
      <c r="X229" s="11"/>
      <c r="AE229" s="11"/>
    </row>
    <row r="230" spans="13:31" s="10" customFormat="1">
      <c r="M230"/>
      <c r="N230" s="12"/>
      <c r="O230" s="16"/>
      <c r="P230"/>
      <c r="Q230" s="15"/>
      <c r="R230" s="14"/>
      <c r="U230" s="17"/>
      <c r="X230" s="11"/>
      <c r="AE230" s="11"/>
    </row>
    <row r="231" spans="13:31" s="10" customFormat="1">
      <c r="M231"/>
      <c r="N231" s="12"/>
      <c r="O231" s="16"/>
      <c r="P231"/>
      <c r="Q231" s="15"/>
      <c r="R231" s="14"/>
      <c r="U231" s="17"/>
      <c r="X231" s="11"/>
      <c r="AE231" s="11"/>
    </row>
    <row r="232" spans="13:31" s="10" customFormat="1">
      <c r="M232"/>
      <c r="N232" s="12"/>
      <c r="O232" s="16"/>
      <c r="P232"/>
      <c r="Q232" s="15"/>
      <c r="R232" s="14"/>
      <c r="U232" s="17"/>
      <c r="X232" s="11"/>
      <c r="AE232" s="11"/>
    </row>
    <row r="233" spans="13:31" s="10" customFormat="1">
      <c r="M233"/>
      <c r="N233" s="12"/>
      <c r="O233" s="16"/>
      <c r="P233"/>
      <c r="Q233" s="15"/>
      <c r="R233" s="14"/>
      <c r="U233" s="17"/>
      <c r="X233" s="11"/>
      <c r="AE233" s="11"/>
    </row>
    <row r="234" spans="13:31" s="10" customFormat="1">
      <c r="M234"/>
      <c r="N234" s="12"/>
      <c r="O234" s="16"/>
      <c r="P234"/>
      <c r="Q234" s="15"/>
      <c r="R234" s="14"/>
      <c r="U234" s="17"/>
      <c r="X234" s="11"/>
      <c r="AE234" s="11"/>
    </row>
    <row r="235" spans="13:31" s="10" customFormat="1">
      <c r="M235"/>
      <c r="N235" s="12"/>
      <c r="O235" s="16"/>
      <c r="P235"/>
      <c r="Q235" s="15"/>
      <c r="R235" s="14"/>
      <c r="U235" s="17"/>
      <c r="X235" s="11"/>
      <c r="AE235" s="11"/>
    </row>
    <row r="236" spans="13:31" s="10" customFormat="1">
      <c r="M236"/>
      <c r="N236" s="12"/>
      <c r="O236" s="16"/>
      <c r="P236"/>
      <c r="Q236" s="15"/>
      <c r="R236" s="14"/>
      <c r="U236" s="17"/>
      <c r="X236" s="11"/>
      <c r="AE236" s="11"/>
    </row>
    <row r="237" spans="13:31" s="10" customFormat="1">
      <c r="M237"/>
      <c r="N237" s="12"/>
      <c r="O237" s="16"/>
      <c r="P237"/>
      <c r="Q237" s="15"/>
      <c r="R237" s="14"/>
      <c r="U237" s="17"/>
      <c r="X237" s="11"/>
      <c r="AE237" s="11"/>
    </row>
    <row r="238" spans="13:31" s="10" customFormat="1">
      <c r="M238"/>
      <c r="N238" s="12"/>
      <c r="O238" s="16"/>
      <c r="P238"/>
      <c r="Q238" s="15"/>
      <c r="R238" s="14"/>
      <c r="U238" s="17"/>
      <c r="X238" s="11"/>
      <c r="AE238" s="11"/>
    </row>
    <row r="239" spans="13:31" s="10" customFormat="1">
      <c r="M239"/>
      <c r="N239" s="12"/>
      <c r="O239" s="16"/>
      <c r="P239"/>
      <c r="Q239" s="15"/>
      <c r="R239" s="14"/>
      <c r="U239" s="17"/>
      <c r="X239" s="11"/>
      <c r="AE239" s="11"/>
    </row>
    <row r="240" spans="13:31" s="10" customFormat="1">
      <c r="M240"/>
      <c r="N240" s="12"/>
      <c r="O240" s="16"/>
      <c r="P240"/>
      <c r="Q240" s="15"/>
      <c r="R240" s="14"/>
      <c r="U240" s="17"/>
      <c r="X240" s="11"/>
      <c r="AE240" s="11"/>
    </row>
    <row r="241" spans="13:31" s="10" customFormat="1">
      <c r="M241"/>
      <c r="N241" s="12"/>
      <c r="O241" s="16"/>
      <c r="P241"/>
      <c r="Q241" s="15"/>
      <c r="R241" s="14"/>
      <c r="U241" s="17"/>
      <c r="X241" s="11"/>
      <c r="AE241" s="11"/>
    </row>
    <row r="242" spans="13:31" s="10" customFormat="1">
      <c r="M242"/>
      <c r="N242" s="12"/>
      <c r="O242" s="16"/>
      <c r="P242"/>
      <c r="Q242" s="15"/>
      <c r="R242" s="14"/>
      <c r="U242" s="17"/>
      <c r="X242" s="11"/>
      <c r="AE242" s="11"/>
    </row>
    <row r="243" spans="13:31" s="10" customFormat="1">
      <c r="M243"/>
      <c r="N243" s="12"/>
      <c r="O243" s="16"/>
      <c r="P243"/>
      <c r="Q243" s="15"/>
      <c r="R243" s="14"/>
      <c r="U243" s="17"/>
      <c r="X243" s="11"/>
      <c r="AE243" s="11"/>
    </row>
    <row r="244" spans="13:31" s="10" customFormat="1">
      <c r="M244"/>
      <c r="N244" s="12"/>
      <c r="O244" s="16"/>
      <c r="P244"/>
      <c r="Q244" s="15"/>
      <c r="R244" s="14"/>
      <c r="U244" s="17"/>
      <c r="X244" s="11"/>
      <c r="AE244" s="11"/>
    </row>
    <row r="245" spans="13:31" s="10" customFormat="1">
      <c r="M245"/>
      <c r="N245" s="12"/>
      <c r="O245" s="16"/>
      <c r="P245"/>
      <c r="Q245" s="15"/>
      <c r="R245" s="14"/>
      <c r="U245" s="17"/>
      <c r="X245" s="11"/>
      <c r="AE245" s="11"/>
    </row>
    <row r="246" spans="13:31" s="10" customFormat="1">
      <c r="M246"/>
      <c r="N246" s="12"/>
      <c r="O246" s="16"/>
      <c r="P246"/>
      <c r="Q246" s="15"/>
      <c r="R246" s="14"/>
      <c r="U246" s="17"/>
      <c r="X246" s="11"/>
      <c r="AE246" s="11"/>
    </row>
    <row r="247" spans="13:31" s="10" customFormat="1">
      <c r="M247"/>
      <c r="N247" s="12"/>
      <c r="O247" s="16"/>
      <c r="P247"/>
      <c r="Q247" s="15"/>
      <c r="R247" s="14"/>
      <c r="U247" s="17"/>
      <c r="X247" s="11"/>
      <c r="AE247" s="11"/>
    </row>
    <row r="248" spans="13:31" s="10" customFormat="1">
      <c r="M248"/>
      <c r="N248" s="12"/>
      <c r="O248" s="16"/>
      <c r="P248"/>
      <c r="Q248" s="15"/>
      <c r="R248" s="14"/>
      <c r="U248" s="17"/>
      <c r="X248" s="11"/>
      <c r="AE248" s="11"/>
    </row>
    <row r="249" spans="13:31" s="10" customFormat="1">
      <c r="M249"/>
      <c r="N249" s="12"/>
      <c r="O249" s="16"/>
      <c r="P249"/>
      <c r="Q249" s="15"/>
      <c r="R249" s="14"/>
      <c r="U249" s="17"/>
      <c r="X249" s="11"/>
      <c r="AE249" s="11"/>
    </row>
    <row r="250" spans="13:31" s="10" customFormat="1">
      <c r="M250"/>
      <c r="N250" s="12"/>
      <c r="O250" s="16"/>
      <c r="P250"/>
      <c r="Q250" s="15"/>
      <c r="R250" s="14"/>
      <c r="U250" s="17"/>
      <c r="X250" s="11"/>
      <c r="AE250" s="11"/>
    </row>
    <row r="251" spans="13:31" s="10" customFormat="1">
      <c r="M251"/>
      <c r="N251" s="12"/>
      <c r="O251" s="16"/>
      <c r="P251"/>
      <c r="Q251" s="15"/>
      <c r="R251" s="14"/>
      <c r="U251" s="17"/>
      <c r="X251" s="11"/>
      <c r="AE251" s="11"/>
    </row>
    <row r="252" spans="13:31" s="10" customFormat="1">
      <c r="M252"/>
      <c r="N252" s="12"/>
      <c r="O252" s="16"/>
      <c r="P252"/>
      <c r="Q252" s="15"/>
      <c r="R252" s="14"/>
      <c r="U252" s="17"/>
      <c r="X252" s="11"/>
      <c r="AE252" s="11"/>
    </row>
    <row r="253" spans="13:31" s="10" customFormat="1">
      <c r="M253"/>
      <c r="N253" s="12"/>
      <c r="O253" s="16"/>
      <c r="P253"/>
      <c r="Q253" s="15"/>
      <c r="R253" s="14"/>
      <c r="U253" s="17"/>
      <c r="X253" s="11"/>
      <c r="AE253" s="11"/>
    </row>
    <row r="254" spans="13:31" s="10" customFormat="1">
      <c r="M254"/>
      <c r="N254" s="12"/>
      <c r="O254" s="16"/>
      <c r="P254"/>
      <c r="Q254" s="15"/>
      <c r="R254" s="14"/>
      <c r="U254" s="17"/>
      <c r="X254" s="11"/>
      <c r="AE254" s="11"/>
    </row>
    <row r="255" spans="13:31" s="10" customFormat="1">
      <c r="M255"/>
      <c r="N255" s="12"/>
      <c r="O255" s="16"/>
      <c r="P255"/>
      <c r="Q255" s="15"/>
      <c r="R255" s="14"/>
      <c r="U255" s="17"/>
      <c r="X255" s="11"/>
      <c r="AE255" s="11"/>
    </row>
    <row r="256" spans="13:31" s="10" customFormat="1">
      <c r="M256"/>
      <c r="N256" s="12"/>
      <c r="O256" s="16"/>
      <c r="P256"/>
      <c r="Q256" s="15"/>
      <c r="R256" s="14"/>
      <c r="U256" s="17"/>
      <c r="X256" s="11"/>
      <c r="AE256" s="11"/>
    </row>
    <row r="257" spans="13:31" s="10" customFormat="1">
      <c r="M257"/>
      <c r="N257" s="12"/>
      <c r="O257" s="16"/>
      <c r="P257"/>
      <c r="Q257" s="15"/>
      <c r="R257" s="14"/>
      <c r="U257" s="17"/>
      <c r="X257" s="11"/>
      <c r="AE257" s="11"/>
    </row>
    <row r="258" spans="13:31" s="10" customFormat="1">
      <c r="M258"/>
      <c r="N258" s="12"/>
      <c r="O258" s="16"/>
      <c r="P258"/>
      <c r="Q258" s="15"/>
      <c r="R258" s="14"/>
      <c r="U258" s="17"/>
      <c r="X258" s="11"/>
      <c r="AE258" s="11"/>
    </row>
    <row r="259" spans="13:31" s="10" customFormat="1">
      <c r="M259"/>
      <c r="N259" s="12"/>
      <c r="O259" s="16"/>
      <c r="P259"/>
      <c r="Q259" s="15"/>
      <c r="R259" s="14"/>
      <c r="U259" s="17"/>
      <c r="X259" s="11"/>
      <c r="AE259" s="11"/>
    </row>
    <row r="260" spans="13:31" s="10" customFormat="1">
      <c r="M260"/>
      <c r="N260" s="12"/>
      <c r="O260" s="16"/>
      <c r="P260"/>
      <c r="Q260" s="15"/>
      <c r="R260" s="14"/>
      <c r="U260" s="17"/>
      <c r="X260" s="11"/>
      <c r="AE260" s="11"/>
    </row>
    <row r="261" spans="13:31" s="10" customFormat="1">
      <c r="M261"/>
      <c r="N261" s="12"/>
      <c r="O261" s="16"/>
      <c r="P261"/>
      <c r="Q261" s="15"/>
      <c r="R261" s="14"/>
      <c r="U261" s="17"/>
      <c r="X261" s="11"/>
      <c r="AE261" s="11"/>
    </row>
    <row r="262" spans="13:31" s="10" customFormat="1">
      <c r="M262"/>
      <c r="N262" s="12"/>
      <c r="O262" s="16"/>
      <c r="P262"/>
      <c r="Q262" s="15"/>
      <c r="R262" s="14"/>
      <c r="U262" s="17"/>
      <c r="X262" s="11"/>
      <c r="AE262" s="11"/>
    </row>
    <row r="263" spans="13:31" s="10" customFormat="1">
      <c r="M263"/>
      <c r="N263" s="12"/>
      <c r="O263" s="16"/>
      <c r="P263"/>
      <c r="Q263" s="15"/>
      <c r="R263" s="14"/>
      <c r="U263" s="17"/>
      <c r="X263" s="11"/>
      <c r="AE263" s="11"/>
    </row>
    <row r="264" spans="13:31" s="10" customFormat="1">
      <c r="M264"/>
      <c r="N264" s="12"/>
      <c r="O264" s="16"/>
      <c r="P264"/>
      <c r="Q264" s="15"/>
      <c r="R264" s="14"/>
      <c r="U264" s="17"/>
      <c r="X264" s="11"/>
      <c r="AE264" s="11"/>
    </row>
    <row r="265" spans="13:31" s="10" customFormat="1">
      <c r="M265"/>
      <c r="N265" s="12"/>
      <c r="O265" s="16"/>
      <c r="P265"/>
      <c r="Q265" s="15"/>
      <c r="R265" s="14"/>
      <c r="U265" s="17"/>
      <c r="X265" s="11"/>
      <c r="AE265" s="11"/>
    </row>
    <row r="266" spans="13:31" s="10" customFormat="1">
      <c r="M266"/>
      <c r="N266" s="12"/>
      <c r="O266" s="16"/>
      <c r="P266"/>
      <c r="Q266" s="15"/>
      <c r="R266" s="14"/>
      <c r="U266" s="17"/>
      <c r="X266" s="11"/>
      <c r="AE266" s="11"/>
    </row>
    <row r="267" spans="13:31" s="10" customFormat="1">
      <c r="M267"/>
      <c r="N267" s="12"/>
      <c r="O267" s="16"/>
      <c r="P267"/>
      <c r="Q267" s="15"/>
      <c r="R267" s="14"/>
      <c r="U267" s="17"/>
      <c r="X267" s="11"/>
      <c r="AE267" s="11"/>
    </row>
  </sheetData>
  <autoFilter ref="A1:AI267" xr:uid="{4F45CA2E-3289-4008-8B81-764F641599B0}">
    <sortState xmlns:xlrd2="http://schemas.microsoft.com/office/spreadsheetml/2017/richdata2" ref="A2:AI267">
      <sortCondition ref="W2:W267"/>
      <sortCondition ref="D2:D267"/>
      <sortCondition ref="C2:C267"/>
      <sortCondition ref="B2:B267"/>
    </sortState>
  </autoFilter>
  <hyperlinks>
    <hyperlink ref="P4" r:id="rId1" xr:uid="{18B9F819-F65B-45F3-B4A2-BCD4BEFEA08D}"/>
    <hyperlink ref="P7" r:id="rId2" xr:uid="{DBB22E62-CCB2-4107-91D1-E7FB282CE704}"/>
    <hyperlink ref="P6" r:id="rId3" xr:uid="{26F87C66-31C6-4AD6-A4D8-1144FC530E73}"/>
    <hyperlink ref="P8" r:id="rId4" xr:uid="{4E952589-BBD7-4FDC-AE15-BA1B9BE240CE}"/>
    <hyperlink ref="P9" r:id="rId5" xr:uid="{956F25FF-4079-495E-A358-617C75CDED10}"/>
    <hyperlink ref="P14" r:id="rId6" xr:uid="{A53C5B73-30C4-41D5-943A-EC5176381E02}"/>
    <hyperlink ref="P13" r:id="rId7" xr:uid="{D545DAAD-D928-4117-AF57-25E8629F619D}"/>
    <hyperlink ref="P11" r:id="rId8" xr:uid="{4A8A15CC-BB21-4B65-A00A-B398ED8A3B01}"/>
    <hyperlink ref="P10" r:id="rId9" xr:uid="{1C15F43D-F8D3-4A25-A639-98B4BDABA7A1}"/>
    <hyperlink ref="P15" r:id="rId10" xr:uid="{6E072926-F596-40F3-A7A3-4A71A0182A8A}"/>
    <hyperlink ref="P12" r:id="rId11" xr:uid="{4FF990AE-F9A9-4D78-9E1A-AC92450F012B}"/>
    <hyperlink ref="P31" r:id="rId12" xr:uid="{5F58CA86-7E92-452A-B1ED-08D3C789AA3F}"/>
    <hyperlink ref="P26" r:id="rId13" xr:uid="{87779217-01E5-47F4-B669-0751BA05EB25}"/>
    <hyperlink ref="P24" r:id="rId14" xr:uid="{DEC8D5AD-A489-41AA-BCF6-3BB4C3ADDDD2}"/>
    <hyperlink ref="P25" r:id="rId15" xr:uid="{93AD3114-B88C-428B-954A-F097D4B88F21}"/>
    <hyperlink ref="P47" r:id="rId16" xr:uid="{2906B0C4-501E-4B7C-A41F-58A6CE72F541}"/>
    <hyperlink ref="P48" r:id="rId17" xr:uid="{0EF8F1CF-3452-4BE6-A84D-711C51F4235B}"/>
    <hyperlink ref="P45" r:id="rId18" xr:uid="{B644C975-3454-462A-802C-AF9E98EB44CF}"/>
    <hyperlink ref="P41" r:id="rId19" xr:uid="{7830A1F2-27DE-4828-814B-5D7C79E56EB2}"/>
    <hyperlink ref="P44" r:id="rId20" xr:uid="{E322A77C-D816-404A-BD37-8FD0FDF4DBD5}"/>
    <hyperlink ref="P43" r:id="rId21" xr:uid="{281C03CB-5AC8-48BB-955D-71EF1603D93A}"/>
    <hyperlink ref="P46" r:id="rId22" xr:uid="{AD2CC66B-6014-4DA0-A39B-A9CCF57F1115}"/>
    <hyperlink ref="P42" r:id="rId23" xr:uid="{EE4BBA27-7248-4AB3-9941-382C42FC257F}"/>
    <hyperlink ref="P34" r:id="rId24" xr:uid="{137D6158-DFF9-4680-8040-3DDE883E6CD6}"/>
    <hyperlink ref="P29" r:id="rId25" xr:uid="{8BEBD82A-ABE6-4463-9CA8-AE2C429A07EA}"/>
    <hyperlink ref="P33" r:id="rId26" xr:uid="{2B64DF3A-37F1-4CF5-A574-A498C90BF33B}"/>
    <hyperlink ref="P35" r:id="rId27" xr:uid="{CE3CD49D-ABD2-41B1-9A10-689438D0238E}"/>
    <hyperlink ref="P40" r:id="rId28" xr:uid="{3709CA80-6BB0-4B4D-A41F-CF1647221113}"/>
    <hyperlink ref="P36" r:id="rId29" xr:uid="{3C08605D-673F-4F1E-AC98-EC85166089FA}"/>
    <hyperlink ref="P28" r:id="rId30" xr:uid="{CFB830F3-305D-45BF-9056-81EC89A1804D}"/>
    <hyperlink ref="P39" r:id="rId31" xr:uid="{ECA219F8-D598-43DA-B32D-03EA1F263886}"/>
    <hyperlink ref="P32" r:id="rId32" xr:uid="{D3031727-7710-40D2-B588-F3CB02E2B3A2}"/>
    <hyperlink ref="P38" r:id="rId33" xr:uid="{05C17DE8-3F21-409B-B174-7BCB2A71BA6B}"/>
    <hyperlink ref="P51" r:id="rId34" xr:uid="{686D0B6A-F050-45A7-A95F-32411D896692}"/>
    <hyperlink ref="P54" r:id="rId35" xr:uid="{CEC7E40C-8A4A-4D9A-9B91-1E4DDE762E75}"/>
    <hyperlink ref="P56" r:id="rId36" xr:uid="{AD4AD3FB-1EF1-494F-89C7-DD9DCE9999F8}"/>
    <hyperlink ref="P55" r:id="rId37" xr:uid="{5E28EB7F-1E2F-4648-AA67-9624F72D46F9}"/>
    <hyperlink ref="P57" r:id="rId38" xr:uid="{7A392E74-BF2E-478D-89FC-621FCB302B54}"/>
    <hyperlink ref="P58" r:id="rId39" xr:uid="{B149A832-517A-481E-BF47-C2D9597C6AF7}"/>
    <hyperlink ref="P21" r:id="rId40" xr:uid="{2810864A-3B15-434C-876B-CB294DE5CE21}"/>
    <hyperlink ref="P19" r:id="rId41" xr:uid="{6F7FE60B-70A7-49FC-8707-378FD522DE66}"/>
    <hyperlink ref="P20" r:id="rId42" xr:uid="{7831C27F-C2F0-4BCB-99E8-423383755E8A}"/>
    <hyperlink ref="P66" r:id="rId43" xr:uid="{B1AD8B3C-C624-48C2-97C5-99F61BB8782E}"/>
    <hyperlink ref="P63" r:id="rId44" xr:uid="{22E15E23-37E2-4CAF-9493-951C0A21CAA3}"/>
    <hyperlink ref="P64" r:id="rId45" xr:uid="{ABBD3708-5F0A-41A8-B64E-F0BE15F65FED}"/>
    <hyperlink ref="P62" r:id="rId46" xr:uid="{CCBCE478-7518-474B-8B28-22481B358AB2}"/>
    <hyperlink ref="U59" r:id="rId47" xr:uid="{984B4403-1700-4128-9753-A7989FFEF810}"/>
    <hyperlink ref="P70" r:id="rId48" xr:uid="{0755061A-0B6C-4151-B000-A8CF2521E886}"/>
    <hyperlink ref="P69" r:id="rId49" xr:uid="{01C57DAC-6D8D-401B-B606-92D30373EB64}"/>
    <hyperlink ref="P71" r:id="rId50" xr:uid="{F2479014-86C1-48B6-853F-3D1D2E65FAEF}"/>
    <hyperlink ref="P81" r:id="rId51" xr:uid="{F1EE742E-7DFA-4E70-AB42-4A7704D874EA}"/>
    <hyperlink ref="P82" r:id="rId52" xr:uid="{695E91F3-3DB4-44F0-BEC6-640152A35B66}"/>
    <hyperlink ref="P73" r:id="rId53" xr:uid="{BA8404D4-E86F-4290-B89F-8A90E5A39501}"/>
    <hyperlink ref="P75" r:id="rId54" xr:uid="{9FB8B327-9D3E-4755-90E8-893F7380388D}"/>
    <hyperlink ref="P78" r:id="rId55" xr:uid="{AEF8ED25-CC01-4E9D-A822-FBE3386DF400}"/>
    <hyperlink ref="P79" r:id="rId56" xr:uid="{57248D19-8901-4348-9707-BF3FF9D4138A}"/>
    <hyperlink ref="P80" r:id="rId57" xr:uid="{02FA97D5-2F21-4841-BDFD-FD4D5C33C0C8}"/>
    <hyperlink ref="P83" r:id="rId58" xr:uid="{0A3D18A2-7986-456F-BF6B-C3D8E8D0733F}"/>
    <hyperlink ref="P76" r:id="rId59" xr:uid="{4D3A309E-7CA7-4E59-A045-60D44946F00C}"/>
    <hyperlink ref="P77" r:id="rId60" xr:uid="{8B1BDE2F-17FE-49F3-826C-7411633AD353}"/>
    <hyperlink ref="U84" r:id="rId61" xr:uid="{BEB4E593-BBC6-4369-9C5C-BEE0CE39B76C}"/>
    <hyperlink ref="U85" r:id="rId62" xr:uid="{79EDA446-5FCB-4CFB-A678-DCD82E01EA1D}"/>
    <hyperlink ref="U86" r:id="rId63" xr:uid="{EAE729EC-8F17-4237-B04C-43A9FA478526}"/>
    <hyperlink ref="P89" r:id="rId64" xr:uid="{3BB449EF-925E-4BDC-94F5-7F5A0DAD2EE3}"/>
    <hyperlink ref="P87" r:id="rId65" xr:uid="{9D08AF5F-384B-46FB-8DCA-10988175E549}"/>
    <hyperlink ref="P90" r:id="rId66" xr:uid="{31CA97B0-CF43-4120-8EA1-75AA10265897}"/>
    <hyperlink ref="P91" r:id="rId67" xr:uid="{A8ECE8BD-F78E-44B5-B21A-59A51F4F63A4}"/>
    <hyperlink ref="P92" r:id="rId68" xr:uid="{A37102FD-5D79-4093-8E8A-8804647BEB67}"/>
    <hyperlink ref="P94" r:id="rId69" xr:uid="{69A04BC3-0495-4001-98A4-343A47D1BCF2}"/>
    <hyperlink ref="P95" r:id="rId70" xr:uid="{5CBCB447-E69C-4A8B-8027-03603C28E448}"/>
    <hyperlink ref="P106" r:id="rId71" xr:uid="{CE787EC8-6642-417E-8FD0-AAC322EBD4E7}"/>
    <hyperlink ref="P107" r:id="rId72" xr:uid="{C18A827A-3903-4E90-9D98-A2E1991124F0}"/>
    <hyperlink ref="P111" r:id="rId73" xr:uid="{20D07E4E-9C92-4E18-BD73-2DA4C8A36F31}"/>
    <hyperlink ref="P110" r:id="rId74" xr:uid="{4AAE6A1D-BB7B-4844-88ED-06362418FF4F}"/>
    <hyperlink ref="P112" r:id="rId75" xr:uid="{4C2ECEC0-61A6-43E5-8778-7C6FE49EADEB}"/>
    <hyperlink ref="P113" r:id="rId76" xr:uid="{1E0A7BBB-675F-4E23-8326-A146D4837D92}"/>
    <hyperlink ref="P114" r:id="rId77" xr:uid="{8291750F-21C4-49F5-971E-AE6737F30E19}"/>
    <hyperlink ref="P97" r:id="rId78" xr:uid="{710574C4-957D-4EA8-BE0E-FB5FDD523417}"/>
    <hyperlink ref="P99" r:id="rId79" xr:uid="{F527A7DF-DAF3-431A-910D-09BCFB99F701}"/>
    <hyperlink ref="P96" r:id="rId80" xr:uid="{DD2363D9-E912-4D6D-BD12-86B72482CF8A}"/>
    <hyperlink ref="P101" r:id="rId81" xr:uid="{FBC21C61-6A07-4E28-A164-DC58B5E80CBD}"/>
    <hyperlink ref="P104" r:id="rId82" xr:uid="{4E4ADAE7-3A6F-43E6-BF50-1137C31EBFFC}"/>
    <hyperlink ref="P102" r:id="rId83" xr:uid="{33383CFB-C069-4027-B510-8A91D4AA8270}"/>
    <hyperlink ref="P98" r:id="rId84" xr:uid="{8CDE5765-BB13-4FCE-A1A9-D2408B76EB72}"/>
    <hyperlink ref="P105" r:id="rId85" xr:uid="{EFC11C9D-76CF-4DC6-8E50-D3B0ECD5D8D9}"/>
    <hyperlink ref="P103" r:id="rId86" xr:uid="{6D487232-7997-4035-8DCD-B484356AF0DA}"/>
    <hyperlink ref="P100" r:id="rId87" xr:uid="{A9C46947-A11E-425C-8EBB-AB9BDF1B2794}"/>
    <hyperlink ref="P117" r:id="rId88" location=":~:text=Of%20Tyson%27s%20seven%20beef%2Dprocessing,of%207%2C000%20head%20per%20day." xr:uid="{96BAA027-E091-440A-9256-6F3FFD9B7141}"/>
    <hyperlink ref="P119" r:id="rId89" xr:uid="{CFFED944-3760-4745-B61A-86E3257E90A3}"/>
    <hyperlink ref="P118" r:id="rId90" xr:uid="{C3BDCAFF-6D24-4F72-A9DC-5F757E55361D}"/>
    <hyperlink ref="P120" r:id="rId91" xr:uid="{73985934-7929-4C9C-8F25-0AE566346647}"/>
    <hyperlink ref="P59" r:id="rId92" xr:uid="{685EEB10-5571-4EF5-8A20-67098E567E65}"/>
    <hyperlink ref="U22" r:id="rId93" xr:uid="{1F3A743D-63F3-4607-8F02-E7512DB9267A}"/>
    <hyperlink ref="U24:U58" r:id="rId94" display="https://solucoes.receita.fazenda.gov.br/servicos/cnpjreva/Cnpjreva_Solicitacao.asp" xr:uid="{12DAB48B-A9C2-4A40-8416-E6871E4B9B72}"/>
    <hyperlink ref="U71:U83" r:id="rId95" display="https://solucoes.receita.fazenda.gov.br/servicos/cnpjreva/Cnpjreva_Solicitacao.asp" xr:uid="{09DE219E-CA91-4F36-88D7-458D72C3B540}"/>
    <hyperlink ref="U96:U105" r:id="rId96" display="https://solucoes.receita.fazenda.gov.br/servicos/cnpjreva/Cnpjreva_Solicitacao.asp" xr:uid="{FAF71473-9E9D-4B76-B651-BF823316F5D0}"/>
    <hyperlink ref="U116" r:id="rId97" xr:uid="{121941B9-523B-408D-8963-9D13720C644E}"/>
    <hyperlink ref="U119" r:id="rId98" xr:uid="{4E64DCAA-1A7C-4566-B1A6-DB703722EE11}"/>
    <hyperlink ref="U117" r:id="rId99" xr:uid="{2703C480-67D9-49C5-99F6-FEB8BDA9D1D3}"/>
    <hyperlink ref="U120" r:id="rId100" xr:uid="{39AD533E-DC48-4C59-A2AC-866AFCC318EC}"/>
    <hyperlink ref="U115" r:id="rId101" xr:uid="{B87D7184-667D-4238-8178-1680045FBE56}"/>
    <hyperlink ref="U118" r:id="rId102" xr:uid="{240CEDB9-DE03-4167-B514-E6CDB7515BA7}"/>
    <hyperlink ref="P116" r:id="rId103" xr:uid="{BBD429C5-3529-450B-BA13-B5A45AB5911A}"/>
    <hyperlink ref="U69" r:id="rId104" xr:uid="{5F5F76FC-A2AB-4B4A-82C9-68CA15597D6B}"/>
    <hyperlink ref="U70" r:id="rId105" xr:uid="{7E9361BA-DE7E-4134-85DC-E8F3F278B3C9}"/>
    <hyperlink ref="U89" r:id="rId106" xr:uid="{17F42E53-3B84-48D6-8DB1-5D9A4C9E2BE2}"/>
    <hyperlink ref="U90" r:id="rId107" xr:uid="{21961AAF-ECAC-4012-A853-18A626AAC920}"/>
    <hyperlink ref="U87" r:id="rId108" xr:uid="{8012880F-EC4F-43CF-92AA-9B0D7336BBD8}"/>
    <hyperlink ref="U88" r:id="rId109" xr:uid="{04A75C0C-54F1-46FB-833C-F84893AB6AB9}"/>
    <hyperlink ref="U92" r:id="rId110" xr:uid="{1D26DBC7-3469-4D74-B363-C516381985AB}"/>
    <hyperlink ref="U94" r:id="rId111" xr:uid="{2CB2D6F6-BA54-4968-8EB6-8B3381A63AAD}"/>
    <hyperlink ref="U95" r:id="rId112" xr:uid="{051DAE79-410C-4FC4-9CE3-B1D5A7F2A721}"/>
    <hyperlink ref="U93" r:id="rId113" xr:uid="{5E627235-0769-4C7F-9B76-D7A795C4FB4A}"/>
    <hyperlink ref="U91" r:id="rId114" xr:uid="{85EB02E4-C67D-4F03-A313-F9F68DBC9AF2}"/>
    <hyperlink ref="U112" r:id="rId115" xr:uid="{D20D5763-D2A2-4032-B3D9-8718C9068219}"/>
    <hyperlink ref="U113" r:id="rId116" xr:uid="{D71A7501-8D5D-4D54-AF27-BD37611581E6}"/>
    <hyperlink ref="U114" r:id="rId117" xr:uid="{3ECED919-1D46-4574-A198-740F9ED214AB}"/>
    <hyperlink ref="U106" r:id="rId118" xr:uid="{09AF6E43-0AE9-4F91-9015-7FF92B4D2458}"/>
    <hyperlink ref="U107" r:id="rId119" xr:uid="{A2217441-5E08-4315-BA52-50F81E028E45}"/>
    <hyperlink ref="U111" r:id="rId120" xr:uid="{15C6D469-3231-4DF1-9E7C-1D9CD4E615A1}"/>
    <hyperlink ref="U108" r:id="rId121" xr:uid="{79075155-6C5F-4EC2-8238-0181BB196013}"/>
    <hyperlink ref="U109" r:id="rId122" xr:uid="{7CB4E5BA-7367-4F1C-B6F5-DD266B172FCF}"/>
    <hyperlink ref="U110" r:id="rId123" xr:uid="{E4886976-75FA-4D3E-A89F-9D17154C610E}"/>
  </hyperlinks>
  <pageMargins left="0.7" right="0.7" top="0.75" bottom="0.75" header="0.3" footer="0.3"/>
  <pageSetup paperSize="9" orientation="portrait" r:id="rId12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e8dd885-1f1f-48f0-bd27-5645708406d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9D3C2C04B8C34486B590F85FD39334" ma:contentTypeVersion="15" ma:contentTypeDescription="Create a new document." ma:contentTypeScope="" ma:versionID="c087c7a172da1fa62aabd7dc95a94dbb">
  <xsd:schema xmlns:xsd="http://www.w3.org/2001/XMLSchema" xmlns:xs="http://www.w3.org/2001/XMLSchema" xmlns:p="http://schemas.microsoft.com/office/2006/metadata/properties" xmlns:ns2="f09a483d-c5ce-4c97-8977-af011611f138" xmlns:ns3="fe8dd885-1f1f-48f0-bd27-5645708406d8" targetNamespace="http://schemas.microsoft.com/office/2006/metadata/properties" ma:root="true" ma:fieldsID="f6da1536a3881bdf309efdc3658598cd" ns2:_="" ns3:_="">
    <xsd:import namespace="f09a483d-c5ce-4c97-8977-af011611f138"/>
    <xsd:import namespace="fe8dd885-1f1f-48f0-bd27-5645708406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a483d-c5ce-4c97-8977-af011611f1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8dd885-1f1f-48f0-bd27-5645708406d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48d55d4-3075-4eb5-9dfc-87162eb24efe}" ma:internalName="TaxCatchAll" ma:showField="CatchAllData" ma:web="fe8dd885-1f1f-48f0-bd27-5645708406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2BD421-85F5-4B35-BDB0-7779646B9CEA}"/>
</file>

<file path=customXml/itemProps2.xml><?xml version="1.0" encoding="utf-8"?>
<ds:datastoreItem xmlns:ds="http://schemas.openxmlformats.org/officeDocument/2006/customXml" ds:itemID="{F4861498-6ADF-4C46-B3D7-2038F6ABE461}"/>
</file>

<file path=customXml/itemProps3.xml><?xml version="1.0" encoding="utf-8"?>
<ds:datastoreItem xmlns:ds="http://schemas.openxmlformats.org/officeDocument/2006/customXml" ds:itemID="{62C22ECF-C1B3-41F2-86EE-24A271F036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Christiaen</dc:creator>
  <cp:keywords/>
  <dc:description/>
  <cp:lastModifiedBy>Christophe Christiaen</cp:lastModifiedBy>
  <cp:revision/>
  <dcterms:created xsi:type="dcterms:W3CDTF">2022-10-14T11:18:12Z</dcterms:created>
  <dcterms:modified xsi:type="dcterms:W3CDTF">2024-08-08T08:39:33Z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0x010100D39D3C2C04B8C34486B590F85FD39334</vt:lpwstr>
  </property>
  <property fmtid="{D5CDD505-2E9C-101B-9397-08002B2CF9AE}" pid="3" name="MediaServiceImageTags">
    <vt:lpwstr/>
  </property>
</Properties>
</file>